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K:\Materiaalit\Suunnitelmapohjat &amp; laskurit\Luomu\"/>
    </mc:Choice>
  </mc:AlternateContent>
  <xr:revisionPtr revIDLastSave="0" documentId="8_{CE2BCC0E-E026-4343-90DF-EE297B532CB8}" xr6:coauthVersionLast="46" xr6:coauthVersionMax="46" xr10:uidLastSave="{00000000-0000-0000-0000-000000000000}"/>
  <bookViews>
    <workbookView xWindow="-120" yWindow="-120" windowWidth="29040" windowHeight="17640" xr2:uid="{00000000-000D-0000-FFFF-FFFF00000000}"/>
  </bookViews>
  <sheets>
    <sheet name="Ohje" sheetId="7" r:id="rId1"/>
    <sheet name="Yhteenveto" sheetId="6" r:id="rId2"/>
    <sheet name="Viljat" sheetId="8" r:id="rId3"/>
    <sheet name="Palkokasvit" sheetId="12" r:id="rId4"/>
    <sheet name="Öljykasvit" sheetId="13" r:id="rId5"/>
    <sheet name="Piensiemenet" sheetId="11" r:id="rId6"/>
    <sheet name="Paalit" sheetId="9" r:id="rId7"/>
    <sheet name="Lannoitteet" sheetId="10" r:id="rId8"/>
    <sheet name="Muut" sheetId="14" r:id="rId9"/>
    <sheet name="Omat varastot" sheetId="15" r:id="rId10"/>
    <sheet name="Ulkopuoliset varastot" sheetId="16" r:id="rId11"/>
    <sheet name="Varaston arvo" sheetId="18" r:id="rId12"/>
  </sheets>
  <definedNames>
    <definedName name="_xlnm.Print_Area" localSheetId="11">'Varaston arvo'!$A$1:$M$10</definedName>
    <definedName name="_xlnm.Print_Area" localSheetId="1">Yhteenveto!$A$1:$M$11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 i="18" l="1"/>
  <c r="F16" i="18"/>
  <c r="F23" i="18"/>
  <c r="F9" i="18"/>
  <c r="A4" i="18" l="1"/>
  <c r="A3" i="18"/>
  <c r="A2" i="18"/>
  <c r="A1" i="18"/>
  <c r="B2" i="18"/>
  <c r="B1" i="18"/>
  <c r="K29" i="18"/>
  <c r="J29" i="18"/>
  <c r="M29" i="18" s="1"/>
  <c r="I29" i="18"/>
  <c r="K22" i="18"/>
  <c r="J22" i="18"/>
  <c r="M22" i="18" s="1"/>
  <c r="I22" i="18"/>
  <c r="K28" i="18"/>
  <c r="J28" i="18"/>
  <c r="M28" i="18" s="1"/>
  <c r="I28" i="18"/>
  <c r="K21" i="18"/>
  <c r="J21" i="18"/>
  <c r="M21" i="18" s="1"/>
  <c r="I21" i="18"/>
  <c r="K27" i="18"/>
  <c r="J27" i="18"/>
  <c r="M27" i="18" s="1"/>
  <c r="I27" i="18"/>
  <c r="K20" i="18"/>
  <c r="J20" i="18"/>
  <c r="M20" i="18" s="1"/>
  <c r="I20" i="18"/>
  <c r="K26" i="18"/>
  <c r="J26" i="18"/>
  <c r="M26" i="18" s="1"/>
  <c r="I26" i="18"/>
  <c r="K19" i="18"/>
  <c r="J19" i="18"/>
  <c r="M19" i="18" s="1"/>
  <c r="I19" i="18"/>
  <c r="K25" i="18"/>
  <c r="J25" i="18"/>
  <c r="M25" i="18" s="1"/>
  <c r="I25" i="18"/>
  <c r="K18" i="18"/>
  <c r="J18" i="18"/>
  <c r="M18" i="18" s="1"/>
  <c r="I18" i="18"/>
  <c r="K24" i="18"/>
  <c r="J24" i="18"/>
  <c r="M24" i="18" s="1"/>
  <c r="I24" i="18"/>
  <c r="K17" i="18"/>
  <c r="J17" i="18"/>
  <c r="M17" i="18" s="1"/>
  <c r="I17" i="18"/>
  <c r="I23" i="18"/>
  <c r="I16" i="18"/>
  <c r="K15" i="18"/>
  <c r="J15" i="18"/>
  <c r="M15" i="18" s="1"/>
  <c r="I15" i="18"/>
  <c r="C36" i="18"/>
  <c r="B36" i="18"/>
  <c r="E36" i="18" s="1"/>
  <c r="A36" i="18"/>
  <c r="C29" i="18"/>
  <c r="B29" i="18"/>
  <c r="E29" i="18" s="1"/>
  <c r="A29" i="18"/>
  <c r="C22" i="18"/>
  <c r="B22" i="18"/>
  <c r="E22" i="18" s="1"/>
  <c r="A22" i="18"/>
  <c r="C15" i="18"/>
  <c r="B15" i="18"/>
  <c r="E15" i="18" s="1"/>
  <c r="A15" i="18"/>
  <c r="K14" i="18"/>
  <c r="J14" i="18"/>
  <c r="M14" i="18" s="1"/>
  <c r="I14" i="18"/>
  <c r="C35" i="18"/>
  <c r="B35" i="18"/>
  <c r="E35" i="18" s="1"/>
  <c r="A35" i="18"/>
  <c r="C28" i="18"/>
  <c r="B28" i="18"/>
  <c r="E28" i="18" s="1"/>
  <c r="A28" i="18"/>
  <c r="C21" i="18"/>
  <c r="B21" i="18"/>
  <c r="E21" i="18" s="1"/>
  <c r="A21" i="18"/>
  <c r="C14" i="18"/>
  <c r="B14" i="18"/>
  <c r="E14" i="18" s="1"/>
  <c r="A14" i="18"/>
  <c r="K13" i="18"/>
  <c r="J13" i="18"/>
  <c r="M13" i="18" s="1"/>
  <c r="I13" i="18"/>
  <c r="C34" i="18"/>
  <c r="B34" i="18"/>
  <c r="E34" i="18" s="1"/>
  <c r="A34" i="18"/>
  <c r="C27" i="18"/>
  <c r="B27" i="18"/>
  <c r="E27" i="18" s="1"/>
  <c r="A27" i="18"/>
  <c r="C20" i="18"/>
  <c r="B20" i="18"/>
  <c r="E20" i="18" s="1"/>
  <c r="A20" i="18"/>
  <c r="C13" i="18"/>
  <c r="B13" i="18"/>
  <c r="E13" i="18" s="1"/>
  <c r="A13" i="18"/>
  <c r="K12" i="18"/>
  <c r="J12" i="18"/>
  <c r="M12" i="18" s="1"/>
  <c r="I12" i="18"/>
  <c r="C33" i="18"/>
  <c r="B33" i="18"/>
  <c r="E33" i="18" s="1"/>
  <c r="A33" i="18"/>
  <c r="C26" i="18"/>
  <c r="B26" i="18"/>
  <c r="E26" i="18" s="1"/>
  <c r="A26" i="18"/>
  <c r="C19" i="18"/>
  <c r="B19" i="18"/>
  <c r="E19" i="18" s="1"/>
  <c r="A19" i="18"/>
  <c r="C12" i="18"/>
  <c r="B12" i="18"/>
  <c r="E12" i="18" s="1"/>
  <c r="A12" i="18"/>
  <c r="K11" i="18"/>
  <c r="J11" i="18"/>
  <c r="M11" i="18" s="1"/>
  <c r="I11" i="18"/>
  <c r="C32" i="18"/>
  <c r="B32" i="18"/>
  <c r="E32" i="18" s="1"/>
  <c r="A32" i="18"/>
  <c r="C25" i="18"/>
  <c r="B25" i="18"/>
  <c r="E25" i="18" s="1"/>
  <c r="A25" i="18"/>
  <c r="C18" i="18"/>
  <c r="B18" i="18"/>
  <c r="E18" i="18" s="1"/>
  <c r="A18" i="18"/>
  <c r="C11" i="18"/>
  <c r="B11" i="18"/>
  <c r="E11" i="18" s="1"/>
  <c r="A11" i="18"/>
  <c r="K10" i="18"/>
  <c r="J10" i="18"/>
  <c r="M10" i="18" s="1"/>
  <c r="I10" i="18"/>
  <c r="C31" i="18"/>
  <c r="B31" i="18"/>
  <c r="E31" i="18" s="1"/>
  <c r="A31" i="18"/>
  <c r="C24" i="18"/>
  <c r="B24" i="18"/>
  <c r="E24" i="18" s="1"/>
  <c r="A24" i="18"/>
  <c r="C17" i="18"/>
  <c r="B17" i="18"/>
  <c r="E17" i="18" s="1"/>
  <c r="A17" i="18"/>
  <c r="C10" i="18"/>
  <c r="B10" i="18"/>
  <c r="E10" i="18" s="1"/>
  <c r="A10" i="18"/>
  <c r="I9" i="18"/>
  <c r="A30" i="18"/>
  <c r="A23" i="18"/>
  <c r="A16" i="18"/>
  <c r="A9" i="18"/>
  <c r="N9" i="18" l="1"/>
  <c r="F8" i="18" s="1"/>
  <c r="N23" i="18"/>
  <c r="N16" i="18"/>
  <c r="D25" i="6"/>
  <c r="D24" i="6"/>
  <c r="D23" i="6"/>
  <c r="D22" i="6"/>
  <c r="D21" i="6"/>
  <c r="D20" i="6"/>
  <c r="A25" i="6"/>
  <c r="A24" i="6"/>
  <c r="A23" i="6"/>
  <c r="A22" i="6"/>
  <c r="A21" i="6"/>
  <c r="A20" i="6"/>
  <c r="M16" i="6"/>
  <c r="M15" i="6"/>
  <c r="M14" i="6"/>
  <c r="M13" i="6"/>
  <c r="M12" i="6"/>
  <c r="M11" i="6"/>
  <c r="J15" i="6"/>
  <c r="J14" i="6"/>
  <c r="J13" i="6"/>
  <c r="J12" i="6"/>
  <c r="J11" i="6"/>
  <c r="J16" i="6"/>
  <c r="G16" i="6"/>
  <c r="G15" i="6"/>
  <c r="G14" i="6"/>
  <c r="G13" i="6"/>
  <c r="G12" i="6"/>
  <c r="G11" i="6"/>
  <c r="A16" i="6"/>
  <c r="A15" i="6"/>
  <c r="A14" i="6"/>
  <c r="A13" i="6"/>
  <c r="A12" i="6"/>
  <c r="A11" i="6"/>
  <c r="D16" i="6"/>
  <c r="D15" i="6"/>
  <c r="D14" i="6"/>
  <c r="D13" i="6"/>
  <c r="D12" i="6"/>
  <c r="D11" i="6"/>
  <c r="M25" i="6" l="1"/>
  <c r="M24" i="6"/>
  <c r="L25" i="6"/>
  <c r="L24" i="6"/>
  <c r="M23" i="6"/>
  <c r="L23" i="6"/>
  <c r="M22" i="6"/>
  <c r="L22" i="6"/>
  <c r="M21" i="6"/>
  <c r="L21" i="6"/>
  <c r="M20" i="6"/>
  <c r="L20" i="6"/>
  <c r="I25" i="6"/>
  <c r="I24" i="6"/>
  <c r="I23" i="6"/>
  <c r="I22" i="6"/>
  <c r="I21" i="6"/>
  <c r="J25" i="6"/>
  <c r="J24" i="6"/>
  <c r="J23" i="6"/>
  <c r="I20" i="6"/>
  <c r="H25" i="6"/>
  <c r="H24" i="6"/>
  <c r="H23" i="6"/>
  <c r="H22" i="6"/>
  <c r="H21" i="6"/>
  <c r="H20" i="6"/>
  <c r="C25" i="6"/>
  <c r="F25" i="6"/>
  <c r="K25" i="6"/>
  <c r="O25" i="6"/>
  <c r="P13" i="16"/>
  <c r="P14" i="16" s="1"/>
  <c r="P15" i="16" s="1"/>
  <c r="P16" i="16" s="1"/>
  <c r="P13" i="15"/>
  <c r="P14" i="15" s="1"/>
  <c r="P15" i="15" s="1"/>
  <c r="P16" i="15" s="1"/>
  <c r="P14" i="14"/>
  <c r="P15" i="14" s="1"/>
  <c r="P16" i="14" s="1"/>
  <c r="P17" i="14" s="1"/>
  <c r="P14" i="10"/>
  <c r="P15" i="10" s="1"/>
  <c r="P16" i="10" s="1"/>
  <c r="P17" i="10" s="1"/>
  <c r="P14" i="9"/>
  <c r="P15" i="9" s="1"/>
  <c r="P16" i="9" s="1"/>
  <c r="P17" i="9" s="1"/>
  <c r="P14" i="11"/>
  <c r="P15" i="11" s="1"/>
  <c r="P16" i="11" s="1"/>
  <c r="P17" i="11" s="1"/>
  <c r="P14" i="13"/>
  <c r="P15" i="13" s="1"/>
  <c r="P16" i="13" s="1"/>
  <c r="P17" i="13" s="1"/>
  <c r="P14" i="12"/>
  <c r="P15" i="12" s="1"/>
  <c r="P16" i="12" s="1"/>
  <c r="P17" i="12" s="1"/>
  <c r="I16" i="6"/>
  <c r="L16" i="6"/>
  <c r="O16" i="6"/>
  <c r="F16" i="6"/>
  <c r="C16" i="6"/>
  <c r="P14" i="8"/>
  <c r="P15" i="8" s="1"/>
  <c r="P16" i="8" s="1"/>
  <c r="P17" i="8" s="1"/>
  <c r="P17" i="16" l="1"/>
  <c r="P18" i="16" s="1"/>
  <c r="P19" i="16" s="1"/>
  <c r="P20" i="16" s="1"/>
  <c r="P21" i="16" s="1"/>
  <c r="P22" i="16" s="1"/>
  <c r="P17" i="15"/>
  <c r="P18" i="15" s="1"/>
  <c r="P19" i="15" s="1"/>
  <c r="P20" i="15" s="1"/>
  <c r="P21" i="15" s="1"/>
  <c r="P22" i="15" s="1"/>
  <c r="P12" i="14"/>
  <c r="E25" i="6" s="1"/>
  <c r="P18" i="14"/>
  <c r="P19" i="14" s="1"/>
  <c r="P20" i="14" s="1"/>
  <c r="P21" i="14" s="1"/>
  <c r="P22" i="14" s="1"/>
  <c r="P23" i="14" s="1"/>
  <c r="P18" i="10"/>
  <c r="P19" i="10" s="1"/>
  <c r="P20" i="10" s="1"/>
  <c r="P21" i="10" s="1"/>
  <c r="P22" i="10" s="1"/>
  <c r="P23" i="10" s="1"/>
  <c r="P18" i="9"/>
  <c r="P19" i="9" s="1"/>
  <c r="P20" i="9" s="1"/>
  <c r="P21" i="9" s="1"/>
  <c r="P22" i="9" s="1"/>
  <c r="P23" i="9" s="1"/>
  <c r="P12" i="11"/>
  <c r="K16" i="6" s="1"/>
  <c r="P18" i="11"/>
  <c r="P19" i="11" s="1"/>
  <c r="P20" i="11" s="1"/>
  <c r="P21" i="11" s="1"/>
  <c r="P22" i="11" s="1"/>
  <c r="P23" i="11" s="1"/>
  <c r="P18" i="13"/>
  <c r="P19" i="13" s="1"/>
  <c r="P20" i="13" s="1"/>
  <c r="P21" i="13" s="1"/>
  <c r="P22" i="13" s="1"/>
  <c r="P23" i="13" s="1"/>
  <c r="P18" i="12"/>
  <c r="P19" i="12" s="1"/>
  <c r="P20" i="12" s="1"/>
  <c r="P21" i="12" s="1"/>
  <c r="P22" i="12" s="1"/>
  <c r="P23" i="12" s="1"/>
  <c r="P12" i="8"/>
  <c r="B16" i="6" s="1"/>
  <c r="P18" i="8"/>
  <c r="P19" i="8" s="1"/>
  <c r="P20" i="8" s="1"/>
  <c r="P21" i="8" s="1"/>
  <c r="P22" i="8" s="1"/>
  <c r="P23" i="8" s="1"/>
  <c r="O15" i="6"/>
  <c r="L15" i="6"/>
  <c r="I15" i="6"/>
  <c r="F15" i="6"/>
  <c r="C15" i="6"/>
  <c r="H14" i="16"/>
  <c r="H15" i="16" s="1"/>
  <c r="H16" i="16" s="1"/>
  <c r="F14" i="16"/>
  <c r="F15" i="16" s="1"/>
  <c r="F16" i="16" s="1"/>
  <c r="N13" i="16"/>
  <c r="N14" i="16" s="1"/>
  <c r="N15" i="16" s="1"/>
  <c r="N16" i="16" s="1"/>
  <c r="L13" i="16"/>
  <c r="L14" i="16" s="1"/>
  <c r="L15" i="16" s="1"/>
  <c r="L16" i="16" s="1"/>
  <c r="J13" i="16"/>
  <c r="J14" i="16" s="1"/>
  <c r="J15" i="16" s="1"/>
  <c r="J16" i="16" s="1"/>
  <c r="H13" i="16"/>
  <c r="F13" i="16"/>
  <c r="F14" i="15"/>
  <c r="F15" i="15" s="1"/>
  <c r="F16" i="15" s="1"/>
  <c r="N13" i="15"/>
  <c r="N14" i="15" s="1"/>
  <c r="N15" i="15" s="1"/>
  <c r="N16" i="15" s="1"/>
  <c r="L13" i="15"/>
  <c r="L14" i="15" s="1"/>
  <c r="L15" i="15" s="1"/>
  <c r="L16" i="15" s="1"/>
  <c r="J13" i="15"/>
  <c r="J14" i="15" s="1"/>
  <c r="J15" i="15" s="1"/>
  <c r="J16" i="15" s="1"/>
  <c r="H13" i="15"/>
  <c r="H14" i="15" s="1"/>
  <c r="H15" i="15" s="1"/>
  <c r="H16" i="15" s="1"/>
  <c r="F13" i="15"/>
  <c r="N14" i="8"/>
  <c r="N15" i="8" s="1"/>
  <c r="N16" i="8" s="1"/>
  <c r="N17" i="8" s="1"/>
  <c r="L14" i="8"/>
  <c r="L15" i="8" s="1"/>
  <c r="L16" i="8" s="1"/>
  <c r="L17" i="8" s="1"/>
  <c r="J14" i="8"/>
  <c r="J15" i="8" s="1"/>
  <c r="J16" i="8" s="1"/>
  <c r="J17" i="8" s="1"/>
  <c r="H14" i="8"/>
  <c r="H15" i="8" s="1"/>
  <c r="H16" i="8" s="1"/>
  <c r="H17" i="8" s="1"/>
  <c r="F14" i="8"/>
  <c r="F15" i="8" s="1"/>
  <c r="F16" i="8" s="1"/>
  <c r="F17" i="8" s="1"/>
  <c r="N14" i="12"/>
  <c r="N15" i="12" s="1"/>
  <c r="N16" i="12" s="1"/>
  <c r="N17" i="12" s="1"/>
  <c r="L14" i="12"/>
  <c r="L15" i="12" s="1"/>
  <c r="L16" i="12" s="1"/>
  <c r="L17" i="12" s="1"/>
  <c r="J14" i="12"/>
  <c r="J15" i="12" s="1"/>
  <c r="J16" i="12" s="1"/>
  <c r="J17" i="12" s="1"/>
  <c r="H14" i="12"/>
  <c r="H15" i="12" s="1"/>
  <c r="H16" i="12" s="1"/>
  <c r="H17" i="12" s="1"/>
  <c r="F14" i="12"/>
  <c r="F15" i="12" s="1"/>
  <c r="F16" i="12" s="1"/>
  <c r="F17" i="12" s="1"/>
  <c r="N14" i="13"/>
  <c r="N15" i="13" s="1"/>
  <c r="N16" i="13" s="1"/>
  <c r="N17" i="13" s="1"/>
  <c r="L14" i="13"/>
  <c r="L15" i="13" s="1"/>
  <c r="L16" i="13" s="1"/>
  <c r="L17" i="13" s="1"/>
  <c r="J14" i="13"/>
  <c r="J15" i="13" s="1"/>
  <c r="J16" i="13" s="1"/>
  <c r="J17" i="13" s="1"/>
  <c r="H14" i="13"/>
  <c r="H15" i="13" s="1"/>
  <c r="H16" i="13" s="1"/>
  <c r="H17" i="13" s="1"/>
  <c r="F14" i="13"/>
  <c r="F15" i="13" s="1"/>
  <c r="F16" i="13" s="1"/>
  <c r="F17" i="13" s="1"/>
  <c r="F15" i="11"/>
  <c r="F16" i="11" s="1"/>
  <c r="F17" i="11" s="1"/>
  <c r="N14" i="11"/>
  <c r="N15" i="11" s="1"/>
  <c r="N16" i="11" s="1"/>
  <c r="N17" i="11" s="1"/>
  <c r="L14" i="11"/>
  <c r="L15" i="11" s="1"/>
  <c r="L16" i="11" s="1"/>
  <c r="L17" i="11" s="1"/>
  <c r="J14" i="11"/>
  <c r="J15" i="11" s="1"/>
  <c r="J16" i="11" s="1"/>
  <c r="J17" i="11" s="1"/>
  <c r="H14" i="11"/>
  <c r="H15" i="11" s="1"/>
  <c r="H16" i="11" s="1"/>
  <c r="H17" i="11" s="1"/>
  <c r="F14" i="11"/>
  <c r="N14" i="9"/>
  <c r="N15" i="9" s="1"/>
  <c r="N16" i="9" s="1"/>
  <c r="N17" i="9" s="1"/>
  <c r="L14" i="9"/>
  <c r="L15" i="9" s="1"/>
  <c r="L16" i="9" s="1"/>
  <c r="L17" i="9" s="1"/>
  <c r="J14" i="9"/>
  <c r="J15" i="9" s="1"/>
  <c r="J16" i="9" s="1"/>
  <c r="J17" i="9" s="1"/>
  <c r="H14" i="9"/>
  <c r="H15" i="9" s="1"/>
  <c r="H16" i="9" s="1"/>
  <c r="H17" i="9" s="1"/>
  <c r="F14" i="9"/>
  <c r="F15" i="9" s="1"/>
  <c r="F16" i="9" s="1"/>
  <c r="F17" i="9" s="1"/>
  <c r="N14" i="10"/>
  <c r="N15" i="10" s="1"/>
  <c r="N16" i="10" s="1"/>
  <c r="N17" i="10" s="1"/>
  <c r="L14" i="10"/>
  <c r="L15" i="10" s="1"/>
  <c r="L16" i="10" s="1"/>
  <c r="L17" i="10" s="1"/>
  <c r="J14" i="10"/>
  <c r="J15" i="10" s="1"/>
  <c r="J16" i="10" s="1"/>
  <c r="J17" i="10" s="1"/>
  <c r="H14" i="10"/>
  <c r="H15" i="10" s="1"/>
  <c r="H16" i="10" s="1"/>
  <c r="H17" i="10" s="1"/>
  <c r="F14" i="10"/>
  <c r="F15" i="10" s="1"/>
  <c r="F16" i="10" s="1"/>
  <c r="F17" i="10" s="1"/>
  <c r="N14" i="14"/>
  <c r="N15" i="14" s="1"/>
  <c r="N16" i="14" s="1"/>
  <c r="N17" i="14" s="1"/>
  <c r="L14" i="14"/>
  <c r="L15" i="14" s="1"/>
  <c r="L16" i="14" s="1"/>
  <c r="L17" i="14" s="1"/>
  <c r="J14" i="14"/>
  <c r="J15" i="14" s="1"/>
  <c r="J16" i="14" s="1"/>
  <c r="H14" i="14"/>
  <c r="H15" i="14" s="1"/>
  <c r="H16" i="14" s="1"/>
  <c r="H17" i="14" s="1"/>
  <c r="F14" i="14"/>
  <c r="F15" i="14" s="1"/>
  <c r="F16" i="14" s="1"/>
  <c r="P11" i="16" l="1"/>
  <c r="N25" i="6" s="1"/>
  <c r="P11" i="15"/>
  <c r="P12" i="10"/>
  <c r="B25" i="6" s="1"/>
  <c r="P12" i="9"/>
  <c r="N16" i="6" s="1"/>
  <c r="P12" i="13"/>
  <c r="H16" i="6" s="1"/>
  <c r="L17" i="16"/>
  <c r="L18" i="16" s="1"/>
  <c r="L19" i="16" s="1"/>
  <c r="L20" i="16" s="1"/>
  <c r="L21" i="16" s="1"/>
  <c r="L22" i="16" s="1"/>
  <c r="J17" i="16"/>
  <c r="J18" i="16" s="1"/>
  <c r="J19" i="16" s="1"/>
  <c r="J20" i="16" s="1"/>
  <c r="J21" i="16" s="1"/>
  <c r="J22" i="16" s="1"/>
  <c r="J11" i="16"/>
  <c r="N22" i="6" s="1"/>
  <c r="N17" i="16"/>
  <c r="N18" i="16" s="1"/>
  <c r="N19" i="16" s="1"/>
  <c r="N20" i="16" s="1"/>
  <c r="N21" i="16" s="1"/>
  <c r="N22" i="16" s="1"/>
  <c r="F17" i="16"/>
  <c r="F18" i="16" s="1"/>
  <c r="F19" i="16" s="1"/>
  <c r="F20" i="16" s="1"/>
  <c r="F21" i="16" s="1"/>
  <c r="F22" i="16" s="1"/>
  <c r="F11" i="16" s="1"/>
  <c r="N20" i="6" s="1"/>
  <c r="H17" i="16"/>
  <c r="H18" i="16" s="1"/>
  <c r="H19" i="16" s="1"/>
  <c r="H20" i="16" s="1"/>
  <c r="H21" i="16" s="1"/>
  <c r="H22" i="16" s="1"/>
  <c r="H11" i="16" s="1"/>
  <c r="N21" i="6" s="1"/>
  <c r="J11" i="15"/>
  <c r="J22" i="6" s="1"/>
  <c r="J17" i="15"/>
  <c r="J18" i="15" s="1"/>
  <c r="J19" i="15" s="1"/>
  <c r="J20" i="15" s="1"/>
  <c r="J21" i="15" s="1"/>
  <c r="J22" i="15" s="1"/>
  <c r="H17" i="15"/>
  <c r="H18" i="15" s="1"/>
  <c r="H19" i="15" s="1"/>
  <c r="H20" i="15" s="1"/>
  <c r="H21" i="15" s="1"/>
  <c r="H22" i="15" s="1"/>
  <c r="H11" i="15" s="1"/>
  <c r="J21" i="6" s="1"/>
  <c r="L17" i="15"/>
  <c r="L18" i="15" s="1"/>
  <c r="L19" i="15" s="1"/>
  <c r="L20" i="15" s="1"/>
  <c r="L21" i="15" s="1"/>
  <c r="L22" i="15" s="1"/>
  <c r="L11" i="15"/>
  <c r="F17" i="15"/>
  <c r="F18" i="15" s="1"/>
  <c r="F19" i="15" s="1"/>
  <c r="F20" i="15" s="1"/>
  <c r="F21" i="15" s="1"/>
  <c r="F22" i="15" s="1"/>
  <c r="N17" i="15"/>
  <c r="N18" i="15" s="1"/>
  <c r="N19" i="15" s="1"/>
  <c r="N20" i="15" s="1"/>
  <c r="N21" i="15" s="1"/>
  <c r="N22" i="15" s="1"/>
  <c r="N18" i="8"/>
  <c r="N19" i="8" s="1"/>
  <c r="N20" i="8" s="1"/>
  <c r="N21" i="8" s="1"/>
  <c r="N22" i="8" s="1"/>
  <c r="N23" i="8" s="1"/>
  <c r="N12" i="8" s="1"/>
  <c r="B15" i="6" s="1"/>
  <c r="L18" i="8"/>
  <c r="L19" i="8" s="1"/>
  <c r="L20" i="8" s="1"/>
  <c r="L21" i="8" s="1"/>
  <c r="L22" i="8" s="1"/>
  <c r="L23" i="8" s="1"/>
  <c r="L12" i="8"/>
  <c r="B14" i="6" s="1"/>
  <c r="H18" i="8"/>
  <c r="H19" i="8" s="1"/>
  <c r="H20" i="8" s="1"/>
  <c r="H21" i="8" s="1"/>
  <c r="H22" i="8" s="1"/>
  <c r="H23" i="8" s="1"/>
  <c r="F18" i="8"/>
  <c r="F19" i="8" s="1"/>
  <c r="F20" i="8" s="1"/>
  <c r="F21" i="8" s="1"/>
  <c r="F22" i="8" s="1"/>
  <c r="F23" i="8" s="1"/>
  <c r="J18" i="8"/>
  <c r="J19" i="8" s="1"/>
  <c r="J20" i="8" s="1"/>
  <c r="J21" i="8" s="1"/>
  <c r="J22" i="8" s="1"/>
  <c r="J23" i="8" s="1"/>
  <c r="J18" i="12"/>
  <c r="J19" i="12" s="1"/>
  <c r="J20" i="12" s="1"/>
  <c r="J21" i="12" s="1"/>
  <c r="J22" i="12" s="1"/>
  <c r="J23" i="12" s="1"/>
  <c r="N18" i="12"/>
  <c r="N19" i="12" s="1"/>
  <c r="N20" i="12" s="1"/>
  <c r="N21" i="12" s="1"/>
  <c r="N22" i="12" s="1"/>
  <c r="N23" i="12" s="1"/>
  <c r="L18" i="12"/>
  <c r="L19" i="12" s="1"/>
  <c r="L20" i="12" s="1"/>
  <c r="L21" i="12" s="1"/>
  <c r="L22" i="12" s="1"/>
  <c r="L23" i="12" s="1"/>
  <c r="F18" i="12"/>
  <c r="F19" i="12" s="1"/>
  <c r="F20" i="12" s="1"/>
  <c r="F21" i="12" s="1"/>
  <c r="F22" i="12" s="1"/>
  <c r="F23" i="12" s="1"/>
  <c r="H18" i="12"/>
  <c r="H19" i="12" s="1"/>
  <c r="H20" i="12" s="1"/>
  <c r="H21" i="12" s="1"/>
  <c r="H22" i="12" s="1"/>
  <c r="H23" i="12" s="1"/>
  <c r="J18" i="13"/>
  <c r="J19" i="13" s="1"/>
  <c r="J20" i="13" s="1"/>
  <c r="J21" i="13" s="1"/>
  <c r="J22" i="13" s="1"/>
  <c r="J23" i="13" s="1"/>
  <c r="L18" i="13"/>
  <c r="L19" i="13" s="1"/>
  <c r="L20" i="13" s="1"/>
  <c r="L21" i="13" s="1"/>
  <c r="L22" i="13" s="1"/>
  <c r="L23" i="13" s="1"/>
  <c r="H18" i="13"/>
  <c r="H19" i="13" s="1"/>
  <c r="H20" i="13" s="1"/>
  <c r="H21" i="13" s="1"/>
  <c r="H22" i="13" s="1"/>
  <c r="H23" i="13" s="1"/>
  <c r="H12" i="13" s="1"/>
  <c r="H12" i="6" s="1"/>
  <c r="F18" i="13"/>
  <c r="F19" i="13" s="1"/>
  <c r="F20" i="13" s="1"/>
  <c r="F21" i="13" s="1"/>
  <c r="F22" i="13" s="1"/>
  <c r="F23" i="13" s="1"/>
  <c r="N18" i="13"/>
  <c r="N19" i="13" s="1"/>
  <c r="N20" i="13" s="1"/>
  <c r="N21" i="13" s="1"/>
  <c r="N22" i="13" s="1"/>
  <c r="N23" i="13" s="1"/>
  <c r="H18" i="11"/>
  <c r="H19" i="11" s="1"/>
  <c r="H20" i="11" s="1"/>
  <c r="H21" i="11" s="1"/>
  <c r="H22" i="11" s="1"/>
  <c r="H23" i="11" s="1"/>
  <c r="L18" i="11"/>
  <c r="L19" i="11" s="1"/>
  <c r="L20" i="11" s="1"/>
  <c r="L21" i="11" s="1"/>
  <c r="L22" i="11" s="1"/>
  <c r="L23" i="11" s="1"/>
  <c r="N18" i="11"/>
  <c r="N19" i="11" s="1"/>
  <c r="N20" i="11" s="1"/>
  <c r="N21" i="11" s="1"/>
  <c r="N22" i="11" s="1"/>
  <c r="N23" i="11" s="1"/>
  <c r="J18" i="11"/>
  <c r="J19" i="11" s="1"/>
  <c r="J20" i="11" s="1"/>
  <c r="J21" i="11" s="1"/>
  <c r="J22" i="11" s="1"/>
  <c r="J23" i="11" s="1"/>
  <c r="J12" i="11"/>
  <c r="K13" i="6" s="1"/>
  <c r="F18" i="11"/>
  <c r="F19" i="11" s="1"/>
  <c r="F20" i="11" s="1"/>
  <c r="F21" i="11" s="1"/>
  <c r="F22" i="11" s="1"/>
  <c r="F23" i="11" s="1"/>
  <c r="F18" i="9"/>
  <c r="F19" i="9" s="1"/>
  <c r="F20" i="9" s="1"/>
  <c r="F21" i="9" s="1"/>
  <c r="F22" i="9" s="1"/>
  <c r="F23" i="9" s="1"/>
  <c r="F12" i="9" s="1"/>
  <c r="N11" i="6" s="1"/>
  <c r="N18" i="9"/>
  <c r="N19" i="9" s="1"/>
  <c r="N20" i="9" s="1"/>
  <c r="N21" i="9" s="1"/>
  <c r="N22" i="9" s="1"/>
  <c r="N23" i="9" s="1"/>
  <c r="J18" i="9"/>
  <c r="J19" i="9" s="1"/>
  <c r="J20" i="9" s="1"/>
  <c r="J21" i="9" s="1"/>
  <c r="J22" i="9" s="1"/>
  <c r="J23" i="9" s="1"/>
  <c r="L18" i="9"/>
  <c r="L19" i="9" s="1"/>
  <c r="L20" i="9" s="1"/>
  <c r="L21" i="9" s="1"/>
  <c r="L22" i="9" s="1"/>
  <c r="L23" i="9" s="1"/>
  <c r="L12" i="9" s="1"/>
  <c r="N14" i="6" s="1"/>
  <c r="H18" i="9"/>
  <c r="H19" i="9" s="1"/>
  <c r="H20" i="9" s="1"/>
  <c r="H21" i="9" s="1"/>
  <c r="H22" i="9" s="1"/>
  <c r="H23" i="9" s="1"/>
  <c r="H12" i="9" s="1"/>
  <c r="N12" i="6" s="1"/>
  <c r="L18" i="10"/>
  <c r="L19" i="10" s="1"/>
  <c r="L20" i="10" s="1"/>
  <c r="L21" i="10" s="1"/>
  <c r="L22" i="10" s="1"/>
  <c r="L23" i="10" s="1"/>
  <c r="L12" i="10"/>
  <c r="B23" i="6" s="1"/>
  <c r="J18" i="10"/>
  <c r="J19" i="10" s="1"/>
  <c r="J20" i="10" s="1"/>
  <c r="J21" i="10" s="1"/>
  <c r="J22" i="10" s="1"/>
  <c r="J23" i="10" s="1"/>
  <c r="J12" i="10"/>
  <c r="B22" i="6" s="1"/>
  <c r="N18" i="10"/>
  <c r="N19" i="10" s="1"/>
  <c r="N20" i="10" s="1"/>
  <c r="N21" i="10" s="1"/>
  <c r="N22" i="10" s="1"/>
  <c r="N23" i="10" s="1"/>
  <c r="F18" i="10"/>
  <c r="F19" i="10" s="1"/>
  <c r="F20" i="10" s="1"/>
  <c r="F21" i="10" s="1"/>
  <c r="F22" i="10" s="1"/>
  <c r="F23" i="10" s="1"/>
  <c r="F12" i="10" s="1"/>
  <c r="B20" i="6" s="1"/>
  <c r="H18" i="10"/>
  <c r="H19" i="10" s="1"/>
  <c r="H20" i="10" s="1"/>
  <c r="H21" i="10" s="1"/>
  <c r="H22" i="10" s="1"/>
  <c r="H23" i="10" s="1"/>
  <c r="H12" i="10"/>
  <c r="B21" i="6" s="1"/>
  <c r="F17" i="14"/>
  <c r="H18" i="14"/>
  <c r="H19" i="14" s="1"/>
  <c r="L18" i="14"/>
  <c r="L19" i="14" s="1"/>
  <c r="L20" i="14" s="1"/>
  <c r="L21" i="14" s="1"/>
  <c r="L22" i="14" s="1"/>
  <c r="L23" i="14" s="1"/>
  <c r="J17" i="14"/>
  <c r="N22" i="14"/>
  <c r="N23" i="14" s="1"/>
  <c r="N18" i="14"/>
  <c r="N19" i="14" s="1"/>
  <c r="N20" i="14" s="1"/>
  <c r="N21" i="14" s="1"/>
  <c r="F12" i="8" l="1"/>
  <c r="B11" i="6" s="1"/>
  <c r="J12" i="9"/>
  <c r="N13" i="6" s="1"/>
  <c r="J12" i="8"/>
  <c r="B13" i="6" s="1"/>
  <c r="F12" i="13"/>
  <c r="H11" i="6" s="1"/>
  <c r="N11" i="16"/>
  <c r="N24" i="6" s="1"/>
  <c r="L11" i="16"/>
  <c r="N23" i="6" s="1"/>
  <c r="N11" i="15"/>
  <c r="F11" i="15"/>
  <c r="J20" i="6" s="1"/>
  <c r="H12" i="8"/>
  <c r="B12" i="6" s="1"/>
  <c r="L12" i="13"/>
  <c r="H14" i="6" s="1"/>
  <c r="N12" i="13"/>
  <c r="H15" i="6" s="1"/>
  <c r="J12" i="13"/>
  <c r="H13" i="6" s="1"/>
  <c r="N12" i="11"/>
  <c r="K15" i="6" s="1"/>
  <c r="L12" i="11"/>
  <c r="K14" i="6" s="1"/>
  <c r="F12" i="11"/>
  <c r="K11" i="6" s="1"/>
  <c r="H12" i="11"/>
  <c r="K12" i="6" s="1"/>
  <c r="N12" i="9"/>
  <c r="N15" i="6" s="1"/>
  <c r="N12" i="10"/>
  <c r="B24" i="6" s="1"/>
  <c r="H20" i="14"/>
  <c r="H21" i="14" s="1"/>
  <c r="F12" i="14"/>
  <c r="E20" i="6" s="1"/>
  <c r="F18" i="14"/>
  <c r="F19" i="14" s="1"/>
  <c r="F20" i="14" s="1"/>
  <c r="F21" i="14" s="1"/>
  <c r="F22" i="14" s="1"/>
  <c r="F23" i="14" s="1"/>
  <c r="L12" i="14"/>
  <c r="E23" i="6" s="1"/>
  <c r="J18" i="14"/>
  <c r="J19" i="14" s="1"/>
  <c r="J20" i="14" s="1"/>
  <c r="J21" i="14" s="1"/>
  <c r="J22" i="14" s="1"/>
  <c r="J23" i="14" s="1"/>
  <c r="N12" i="14"/>
  <c r="E24" i="6" s="1"/>
  <c r="O21" i="6"/>
  <c r="O22" i="6"/>
  <c r="O23" i="6"/>
  <c r="O24" i="6"/>
  <c r="O20" i="6"/>
  <c r="K21" i="6"/>
  <c r="K22" i="6"/>
  <c r="K23" i="6"/>
  <c r="K24" i="6"/>
  <c r="K20" i="6"/>
  <c r="F21" i="6"/>
  <c r="F22" i="6"/>
  <c r="F23" i="6"/>
  <c r="F24" i="6"/>
  <c r="F20" i="6"/>
  <c r="C21" i="6"/>
  <c r="C22" i="6"/>
  <c r="C23" i="6"/>
  <c r="C24" i="6"/>
  <c r="C20" i="6"/>
  <c r="I12" i="6"/>
  <c r="I13" i="6"/>
  <c r="I14" i="6"/>
  <c r="I11" i="6"/>
  <c r="F12" i="6"/>
  <c r="F13" i="6"/>
  <c r="F14" i="6"/>
  <c r="F11" i="6"/>
  <c r="L12" i="6"/>
  <c r="L13" i="6"/>
  <c r="L14" i="6"/>
  <c r="L11" i="6"/>
  <c r="O12" i="6"/>
  <c r="O13" i="6"/>
  <c r="O14" i="6"/>
  <c r="O11" i="6"/>
  <c r="C12" i="6"/>
  <c r="C13" i="6"/>
  <c r="C14" i="6"/>
  <c r="C11" i="6"/>
  <c r="D18" i="6"/>
  <c r="L18" i="6"/>
  <c r="H18" i="6"/>
  <c r="A18" i="6"/>
  <c r="G9" i="6"/>
  <c r="D9" i="6"/>
  <c r="J9" i="6"/>
  <c r="M9" i="6"/>
  <c r="A9" i="6"/>
  <c r="A4" i="16"/>
  <c r="A3" i="16"/>
  <c r="B2" i="16"/>
  <c r="A2" i="16"/>
  <c r="B1" i="16"/>
  <c r="A1" i="16"/>
  <c r="A4" i="15"/>
  <c r="A3" i="15"/>
  <c r="B2" i="15"/>
  <c r="A2" i="15"/>
  <c r="B1" i="15"/>
  <c r="A1" i="15"/>
  <c r="A4" i="14"/>
  <c r="A3" i="14"/>
  <c r="B2" i="14"/>
  <c r="A2" i="14"/>
  <c r="B1" i="14"/>
  <c r="A1" i="14"/>
  <c r="A4" i="13"/>
  <c r="A3" i="13"/>
  <c r="B2" i="13"/>
  <c r="A2" i="13"/>
  <c r="B1" i="13"/>
  <c r="A1" i="13"/>
  <c r="A4" i="12"/>
  <c r="A3" i="12"/>
  <c r="B2" i="12"/>
  <c r="A2" i="12"/>
  <c r="B1" i="12"/>
  <c r="A1" i="12"/>
  <c r="A4" i="11"/>
  <c r="A3" i="11"/>
  <c r="B2" i="11"/>
  <c r="A2" i="11"/>
  <c r="B1" i="11"/>
  <c r="A1" i="11"/>
  <c r="A4" i="10"/>
  <c r="A3" i="10"/>
  <c r="B2" i="10"/>
  <c r="A2" i="10"/>
  <c r="B1" i="10"/>
  <c r="A1" i="10"/>
  <c r="A4" i="9"/>
  <c r="A3" i="9"/>
  <c r="B2" i="9"/>
  <c r="A2" i="9"/>
  <c r="B1" i="9"/>
  <c r="A1" i="9"/>
  <c r="A3" i="8"/>
  <c r="A4" i="8"/>
  <c r="B1" i="8"/>
  <c r="B2" i="8"/>
  <c r="A2" i="8"/>
  <c r="A1" i="8"/>
  <c r="J12" i="14" l="1"/>
  <c r="E22" i="6" s="1"/>
  <c r="H22" i="14"/>
  <c r="H23" i="14" s="1"/>
  <c r="H12" i="14" s="1"/>
  <c r="E21" i="6" s="1"/>
  <c r="J12" i="12"/>
  <c r="E13" i="6" s="1"/>
  <c r="L12" i="12"/>
  <c r="E14" i="6" s="1"/>
  <c r="P12" i="12"/>
  <c r="E16" i="6" s="1"/>
  <c r="F12" i="12"/>
  <c r="E11" i="6" s="1"/>
  <c r="H12" i="12"/>
  <c r="E12" i="6" s="1"/>
  <c r="N12" i="12"/>
  <c r="E1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2413B196-BD64-40C0-9339-53D9AECB42FA}">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A48D0CE6-1FCC-4D97-A832-D9B45828F603}">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80D25B24-3C3B-4B64-BF2E-28FF00CC7538}">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F28C52F3-4C30-4D3F-8130-263BF78E1DFC}">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622CCE6C-3B93-42CD-A8E0-B2CFB7854EAC}">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17803D01-1108-42C3-BDB8-BFE22D3E6168}">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2B941F81-B485-49D2-A642-578318A87CEF}">
      <text>
        <r>
          <rPr>
            <b/>
            <sz val="9"/>
            <color indexed="81"/>
            <rFont val="Tahoma"/>
            <charset val="1"/>
          </rPr>
          <t>Satu Paananen:</t>
        </r>
        <r>
          <rPr>
            <sz val="9"/>
            <color indexed="81"/>
            <rFont val="Tahoma"/>
            <charset val="1"/>
          </rPr>
          <t xml:space="preserve">
Lisätietoa halutessa, esim. hehtolitrapaino</t>
        </r>
      </text>
    </comment>
    <comment ref="G9" authorId="0" shapeId="0" xr:uid="{AE071AA6-2128-4254-A441-4A6DE8C16524}">
      <text>
        <r>
          <rPr>
            <b/>
            <sz val="9"/>
            <color indexed="81"/>
            <rFont val="Tahoma"/>
            <charset val="1"/>
          </rPr>
          <t>Satu Paananen:</t>
        </r>
        <r>
          <rPr>
            <sz val="9"/>
            <color indexed="81"/>
            <rFont val="Tahoma"/>
            <charset val="1"/>
          </rPr>
          <t xml:space="preserve">
Lisätietoa halutessa, esim. hehtolitrapaino</t>
        </r>
      </text>
    </comment>
    <comment ref="I9" authorId="0" shapeId="0" xr:uid="{72C392B1-1E97-4A71-8CBB-5A7BE366CE3D}">
      <text>
        <r>
          <rPr>
            <b/>
            <sz val="9"/>
            <color indexed="81"/>
            <rFont val="Tahoma"/>
            <charset val="1"/>
          </rPr>
          <t>Satu Paananen:</t>
        </r>
        <r>
          <rPr>
            <sz val="9"/>
            <color indexed="81"/>
            <rFont val="Tahoma"/>
            <charset val="1"/>
          </rPr>
          <t xml:space="preserve">
Lisätietoa halutessa, esim. hehtolitrapaino</t>
        </r>
      </text>
    </comment>
    <comment ref="K9" authorId="0" shapeId="0" xr:uid="{D5F90A26-DD88-4747-9A55-34ADC309BEF6}">
      <text>
        <r>
          <rPr>
            <b/>
            <sz val="9"/>
            <color indexed="81"/>
            <rFont val="Tahoma"/>
            <charset val="1"/>
          </rPr>
          <t>Satu Paananen:</t>
        </r>
        <r>
          <rPr>
            <sz val="9"/>
            <color indexed="81"/>
            <rFont val="Tahoma"/>
            <charset val="1"/>
          </rPr>
          <t xml:space="preserve">
Lisätietoa halutessa, esim. hehtolitrapaino</t>
        </r>
      </text>
    </comment>
    <comment ref="M9" authorId="0" shapeId="0" xr:uid="{32A3DF1B-2711-4CE2-8A07-76A5436C3297}">
      <text>
        <r>
          <rPr>
            <b/>
            <sz val="9"/>
            <color indexed="81"/>
            <rFont val="Tahoma"/>
            <charset val="1"/>
          </rPr>
          <t>Satu Paananen:</t>
        </r>
        <r>
          <rPr>
            <sz val="9"/>
            <color indexed="81"/>
            <rFont val="Tahoma"/>
            <charset val="1"/>
          </rPr>
          <t xml:space="preserve">
Lisätietoa halutessa, esim. hehtolitrapaino</t>
        </r>
      </text>
    </comment>
    <comment ref="O9" authorId="0" shapeId="0" xr:uid="{1118EE9E-256F-4986-97E3-A2FE9892F664}">
      <text>
        <r>
          <rPr>
            <b/>
            <sz val="9"/>
            <color indexed="81"/>
            <rFont val="Tahoma"/>
            <charset val="1"/>
          </rPr>
          <t>Satu Paananen:</t>
        </r>
        <r>
          <rPr>
            <sz val="9"/>
            <color indexed="81"/>
            <rFont val="Tahoma"/>
            <charset val="1"/>
          </rPr>
          <t xml:space="preserve">
Lisätietoa halutessa, esim. hehtolitrapaino</t>
        </r>
      </text>
    </comment>
    <comment ref="E10" authorId="0" shapeId="0" xr:uid="{BB968632-DC39-40A0-9DE9-FD327E5786CA}">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63E0E169-14B8-4E7D-833B-E583EF6E28A0}">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48560535-B501-4E7F-911B-40EE6DBD3E5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E3D1FB98-3979-4FA4-9358-88E678EC2D26}">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4D7438A9-A08C-4FEC-A279-3133C46DD26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CD2BE7C2-760D-4FEF-B71D-F77DF1E2D76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2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D7" authorId="0" shapeId="0" xr:uid="{DDA421C3-BD22-41CD-90F6-10A4EDC96271}">
      <text>
        <r>
          <rPr>
            <b/>
            <sz val="9"/>
            <color indexed="81"/>
            <rFont val="Tahoma"/>
            <charset val="1"/>
          </rPr>
          <t>Satu Paananen:</t>
        </r>
        <r>
          <rPr>
            <sz val="9"/>
            <color indexed="81"/>
            <rFont val="Tahoma"/>
            <charset val="1"/>
          </rPr>
          <t xml:space="preserve">
syötä tähän varastoitavan tuotteen yksikköhinta, yksikkö on sama kuin vasemmanpuoleisessa solussa, esim. €/kg. Yksikköä voi vaihtaa ko. kasvin välilehdellä solussa B4</t>
        </r>
      </text>
    </comment>
    <comment ref="L7" authorId="0" shapeId="0" xr:uid="{5C6A4FF9-0E1B-4DC8-90F0-93CAD102BC97}">
      <text>
        <r>
          <rPr>
            <b/>
            <sz val="9"/>
            <color indexed="81"/>
            <rFont val="Tahoma"/>
            <charset val="1"/>
          </rPr>
          <t>Satu Paananen:</t>
        </r>
        <r>
          <rPr>
            <sz val="9"/>
            <color indexed="81"/>
            <rFont val="Tahoma"/>
            <charset val="1"/>
          </rPr>
          <t xml:space="preserve">
syötä tähän varastoitavan tuotteen yksikköhinta, yksikkö on sama kuin vasemmanpuoleisessa solussa, esim. €/kg. Yksikköä voi vaihtaa ko. kasvin välilehdellä solussa B4</t>
        </r>
      </text>
    </comment>
    <comment ref="F8" authorId="0" shapeId="0" xr:uid="{A8BC364D-4DEC-46BA-91E5-AB6B2FB0F9E1}">
      <text>
        <r>
          <rPr>
            <b/>
            <sz val="9"/>
            <color indexed="81"/>
            <rFont val="Tahoma"/>
            <charset val="1"/>
          </rPr>
          <t>Satu Paananen:</t>
        </r>
        <r>
          <rPr>
            <sz val="9"/>
            <color indexed="81"/>
            <rFont val="Tahoma"/>
            <charset val="1"/>
          </rPr>
          <t xml:space="preserve">
Koko varaston arvo yhteensä.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00000000-0006-0000-0200-000001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00000000-0006-0000-0200-000002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00000000-0006-0000-0200-000003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00000000-0006-0000-0200-000004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00000000-0006-0000-0200-000005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9C043901-CB14-4B5B-9ED4-19DB12A612CA}">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00000000-0006-0000-0200-000006000000}">
      <text>
        <r>
          <rPr>
            <b/>
            <sz val="9"/>
            <color indexed="81"/>
            <rFont val="Tahoma"/>
            <charset val="1"/>
          </rPr>
          <t>Satu Paananen:</t>
        </r>
        <r>
          <rPr>
            <sz val="9"/>
            <color indexed="81"/>
            <rFont val="Tahoma"/>
            <charset val="1"/>
          </rPr>
          <t xml:space="preserve">
Lisätietoa halutessa, esim. hehtolitrapaino</t>
        </r>
      </text>
    </comment>
    <comment ref="G9" authorId="0" shapeId="0" xr:uid="{00000000-0006-0000-0200-000007000000}">
      <text>
        <r>
          <rPr>
            <b/>
            <sz val="9"/>
            <color indexed="81"/>
            <rFont val="Tahoma"/>
            <charset val="1"/>
          </rPr>
          <t>Satu Paananen:</t>
        </r>
        <r>
          <rPr>
            <sz val="9"/>
            <color indexed="81"/>
            <rFont val="Tahoma"/>
            <charset val="1"/>
          </rPr>
          <t xml:space="preserve">
Lisätietoa halutessa, esim. hehtolitrapaino</t>
        </r>
      </text>
    </comment>
    <comment ref="I9" authorId="0" shapeId="0" xr:uid="{00000000-0006-0000-0200-000008000000}">
      <text>
        <r>
          <rPr>
            <b/>
            <sz val="9"/>
            <color indexed="81"/>
            <rFont val="Tahoma"/>
            <charset val="1"/>
          </rPr>
          <t>Satu Paananen:</t>
        </r>
        <r>
          <rPr>
            <sz val="9"/>
            <color indexed="81"/>
            <rFont val="Tahoma"/>
            <charset val="1"/>
          </rPr>
          <t xml:space="preserve">
Lisätietoa halutessa, esim. hehtolitrapaino</t>
        </r>
      </text>
    </comment>
    <comment ref="K9" authorId="0" shapeId="0" xr:uid="{00000000-0006-0000-0200-000009000000}">
      <text>
        <r>
          <rPr>
            <b/>
            <sz val="9"/>
            <color indexed="81"/>
            <rFont val="Tahoma"/>
            <charset val="1"/>
          </rPr>
          <t>Satu Paananen:</t>
        </r>
        <r>
          <rPr>
            <sz val="9"/>
            <color indexed="81"/>
            <rFont val="Tahoma"/>
            <charset val="1"/>
          </rPr>
          <t xml:space="preserve">
Lisätietoa halutessa, esim. hehtolitrapaino</t>
        </r>
      </text>
    </comment>
    <comment ref="M9" authorId="0" shapeId="0" xr:uid="{00000000-0006-0000-0200-00000A000000}">
      <text>
        <r>
          <rPr>
            <b/>
            <sz val="9"/>
            <color indexed="81"/>
            <rFont val="Tahoma"/>
            <charset val="1"/>
          </rPr>
          <t>Satu Paananen:</t>
        </r>
        <r>
          <rPr>
            <sz val="9"/>
            <color indexed="81"/>
            <rFont val="Tahoma"/>
            <charset val="1"/>
          </rPr>
          <t xml:space="preserve">
Lisätietoa halutessa, esim. hehtolitrapaino</t>
        </r>
      </text>
    </comment>
    <comment ref="O9" authorId="0" shapeId="0" xr:uid="{92CFE270-2209-4F3D-BB17-F3FF3FA7C797}">
      <text>
        <r>
          <rPr>
            <b/>
            <sz val="9"/>
            <color indexed="81"/>
            <rFont val="Tahoma"/>
            <charset val="1"/>
          </rPr>
          <t>Satu Paananen:</t>
        </r>
        <r>
          <rPr>
            <sz val="9"/>
            <color indexed="81"/>
            <rFont val="Tahoma"/>
            <charset val="1"/>
          </rPr>
          <t xml:space="preserve">
Lisätietoa halutessa, esim. hehtolitrapaino</t>
        </r>
      </text>
    </comment>
    <comment ref="E10" authorId="0" shapeId="0" xr:uid="{A6CCEEEE-8549-4F3D-880A-6D3407BC5352}">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241FD5AE-50AE-4649-A42D-3895618E5ED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811FB990-7BDF-4B26-A19A-EB3133A32EB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F0B648A0-41CD-421F-9F86-2306AEFC41A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4A12B0BB-C1CF-4E4A-952E-6879AA7AF2F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C0AC386C-9F96-4A1D-9D7A-BF2E0171D3D0}">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3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8749F57B-B38A-4415-BC1A-19E156433E2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25710035-BA18-424A-8A45-A1FD9653DA2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9EA41E45-87F1-45FA-A244-BF6F019668AC}">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3F440249-682A-4119-978A-0D2C221FDC1E}">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2CBCE4C9-C1E2-48AD-B257-B25089346916}">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9F9F2A04-55D1-4E6C-82D7-E9389420A167}">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1D10300A-7CDB-49EC-9710-D6D508138569}">
      <text>
        <r>
          <rPr>
            <b/>
            <sz val="9"/>
            <color indexed="81"/>
            <rFont val="Tahoma"/>
            <charset val="1"/>
          </rPr>
          <t>Satu Paananen:</t>
        </r>
        <r>
          <rPr>
            <sz val="9"/>
            <color indexed="81"/>
            <rFont val="Tahoma"/>
            <charset val="1"/>
          </rPr>
          <t xml:space="preserve">
Lisätietoa halutessa, esim. hehtolitrapaino</t>
        </r>
      </text>
    </comment>
    <comment ref="G9" authorId="0" shapeId="0" xr:uid="{C6DFAE68-A2DE-46D6-997A-9934A327689E}">
      <text>
        <r>
          <rPr>
            <b/>
            <sz val="9"/>
            <color indexed="81"/>
            <rFont val="Tahoma"/>
            <charset val="1"/>
          </rPr>
          <t>Satu Paananen:</t>
        </r>
        <r>
          <rPr>
            <sz val="9"/>
            <color indexed="81"/>
            <rFont val="Tahoma"/>
            <charset val="1"/>
          </rPr>
          <t xml:space="preserve">
Lisätietoa halutessa, esim. hehtolitrapaino</t>
        </r>
      </text>
    </comment>
    <comment ref="I9" authorId="0" shapeId="0" xr:uid="{4B310159-8D28-4130-9854-D245C8DCE326}">
      <text>
        <r>
          <rPr>
            <b/>
            <sz val="9"/>
            <color indexed="81"/>
            <rFont val="Tahoma"/>
            <charset val="1"/>
          </rPr>
          <t>Satu Paananen:</t>
        </r>
        <r>
          <rPr>
            <sz val="9"/>
            <color indexed="81"/>
            <rFont val="Tahoma"/>
            <charset val="1"/>
          </rPr>
          <t xml:space="preserve">
Lisätietoa halutessa, esim. hehtolitrapaino</t>
        </r>
      </text>
    </comment>
    <comment ref="K9" authorId="0" shapeId="0" xr:uid="{B3951B3A-8571-4958-918A-1F09BEF189C8}">
      <text>
        <r>
          <rPr>
            <b/>
            <sz val="9"/>
            <color indexed="81"/>
            <rFont val="Tahoma"/>
            <charset val="1"/>
          </rPr>
          <t>Satu Paananen:</t>
        </r>
        <r>
          <rPr>
            <sz val="9"/>
            <color indexed="81"/>
            <rFont val="Tahoma"/>
            <charset val="1"/>
          </rPr>
          <t xml:space="preserve">
Lisätietoa halutessa, esim. hehtolitrapaino</t>
        </r>
      </text>
    </comment>
    <comment ref="M9" authorId="0" shapeId="0" xr:uid="{8108ABCD-0146-4C97-873D-98928B924018}">
      <text>
        <r>
          <rPr>
            <b/>
            <sz val="9"/>
            <color indexed="81"/>
            <rFont val="Tahoma"/>
            <charset val="1"/>
          </rPr>
          <t>Satu Paananen:</t>
        </r>
        <r>
          <rPr>
            <sz val="9"/>
            <color indexed="81"/>
            <rFont val="Tahoma"/>
            <charset val="1"/>
          </rPr>
          <t xml:space="preserve">
Lisätietoa halutessa, esim. hehtolitrapaino</t>
        </r>
      </text>
    </comment>
    <comment ref="O9" authorId="0" shapeId="0" xr:uid="{98034636-286D-46F8-A086-8E84AD23C468}">
      <text>
        <r>
          <rPr>
            <b/>
            <sz val="9"/>
            <color indexed="81"/>
            <rFont val="Tahoma"/>
            <charset val="1"/>
          </rPr>
          <t>Satu Paananen:</t>
        </r>
        <r>
          <rPr>
            <sz val="9"/>
            <color indexed="81"/>
            <rFont val="Tahoma"/>
            <charset val="1"/>
          </rPr>
          <t xml:space="preserve">
Lisätietoa halutessa, esim. hehtolitrapaino</t>
        </r>
      </text>
    </comment>
    <comment ref="E10" authorId="0" shapeId="0" xr:uid="{3B750A46-D081-4033-B537-942EFA1383F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D859376A-E270-4B42-8530-03C588069C3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A12EA613-D264-4648-9EA2-6EDAC0DABEF7}">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A3556EDB-6AEB-4B7C-9725-BFDFD2F46A2B}">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7C069584-FAC4-442D-BD09-1B37A06D0E4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0DB34CE0-4C13-4769-BFE3-1E6D7022A777}">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4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6C6FAA0A-1E93-40A8-948C-6029473ED7B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19149A3E-AF44-4148-A41F-7845324EDF6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4652B401-0991-40D4-839B-9E4E695AB21D}">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8B39F144-8383-4760-97E2-88288E5A020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4C89C96F-EA44-4296-9DBB-3EE54995E282}">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657E1979-C9D1-44CB-9CD8-CF981489D041}">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631A116A-7F7E-498C-9568-B7730E060E49}">
      <text>
        <r>
          <rPr>
            <b/>
            <sz val="9"/>
            <color indexed="81"/>
            <rFont val="Tahoma"/>
            <charset val="1"/>
          </rPr>
          <t>Satu Paananen:</t>
        </r>
        <r>
          <rPr>
            <sz val="9"/>
            <color indexed="81"/>
            <rFont val="Tahoma"/>
            <charset val="1"/>
          </rPr>
          <t xml:space="preserve">
Lisätietoa halutessa, esim. hehtolitrapaino</t>
        </r>
      </text>
    </comment>
    <comment ref="G9" authorId="0" shapeId="0" xr:uid="{79E7819F-A354-4AC9-A271-7E30DFA4798F}">
      <text>
        <r>
          <rPr>
            <b/>
            <sz val="9"/>
            <color indexed="81"/>
            <rFont val="Tahoma"/>
            <charset val="1"/>
          </rPr>
          <t>Satu Paananen:</t>
        </r>
        <r>
          <rPr>
            <sz val="9"/>
            <color indexed="81"/>
            <rFont val="Tahoma"/>
            <charset val="1"/>
          </rPr>
          <t xml:space="preserve">
Lisätietoa halutessa, esim. hehtolitrapaino</t>
        </r>
      </text>
    </comment>
    <comment ref="I9" authorId="0" shapeId="0" xr:uid="{0AFAC63C-3ABB-4088-8C5E-465831BDB9B3}">
      <text>
        <r>
          <rPr>
            <b/>
            <sz val="9"/>
            <color indexed="81"/>
            <rFont val="Tahoma"/>
            <charset val="1"/>
          </rPr>
          <t>Satu Paananen:</t>
        </r>
        <r>
          <rPr>
            <sz val="9"/>
            <color indexed="81"/>
            <rFont val="Tahoma"/>
            <charset val="1"/>
          </rPr>
          <t xml:space="preserve">
Lisätietoa halutessa, esim. hehtolitrapaino</t>
        </r>
      </text>
    </comment>
    <comment ref="K9" authorId="0" shapeId="0" xr:uid="{560D1D06-F56B-44F1-8DCF-6370FE551D55}">
      <text>
        <r>
          <rPr>
            <b/>
            <sz val="9"/>
            <color indexed="81"/>
            <rFont val="Tahoma"/>
            <charset val="1"/>
          </rPr>
          <t>Satu Paananen:</t>
        </r>
        <r>
          <rPr>
            <sz val="9"/>
            <color indexed="81"/>
            <rFont val="Tahoma"/>
            <charset val="1"/>
          </rPr>
          <t xml:space="preserve">
Lisätietoa halutessa, esim. hehtolitrapaino</t>
        </r>
      </text>
    </comment>
    <comment ref="M9" authorId="0" shapeId="0" xr:uid="{DC698851-3D34-4F8A-9D10-1C3CCF001C09}">
      <text>
        <r>
          <rPr>
            <b/>
            <sz val="9"/>
            <color indexed="81"/>
            <rFont val="Tahoma"/>
            <charset val="1"/>
          </rPr>
          <t>Satu Paananen:</t>
        </r>
        <r>
          <rPr>
            <sz val="9"/>
            <color indexed="81"/>
            <rFont val="Tahoma"/>
            <charset val="1"/>
          </rPr>
          <t xml:space="preserve">
Lisätietoa halutessa, esim. hehtolitrapaino</t>
        </r>
      </text>
    </comment>
    <comment ref="O9" authorId="0" shapeId="0" xr:uid="{33FB5DBC-AC9B-477E-BA98-419CE72344CB}">
      <text>
        <r>
          <rPr>
            <b/>
            <sz val="9"/>
            <color indexed="81"/>
            <rFont val="Tahoma"/>
            <charset val="1"/>
          </rPr>
          <t>Satu Paananen:</t>
        </r>
        <r>
          <rPr>
            <sz val="9"/>
            <color indexed="81"/>
            <rFont val="Tahoma"/>
            <charset val="1"/>
          </rPr>
          <t xml:space="preserve">
Lisätietoa halutessa, esim. hehtolitrapaino</t>
        </r>
      </text>
    </comment>
    <comment ref="E10" authorId="0" shapeId="0" xr:uid="{0AFD1BB3-26EF-4684-9F4A-3392A784268D}">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DA02696C-DB1F-439E-8A03-936A7F3B0EAE}">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DCA015D3-5E4E-46F9-8929-0AE5D9E16EC6}">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D2FA6876-177F-47D4-AFAC-E0F316F1676E}">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6B01FECE-62DA-40D0-8C5C-9739186C696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ED7A237E-9512-4037-846A-7B986DB306D7}">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5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12641A28-E944-4C67-9470-8A2D30CB30DF}">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3C12C993-CC72-4FAA-9266-E619CBD671C7}">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D0E44D38-B51B-43A7-A7D7-0A9A164095F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CE5DE828-0A0B-4A7F-A075-38BA3E7BC07F}">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1C791ADA-FBEB-428D-A730-FE5AA5916A6F}">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96A5A815-E943-4B37-9A90-B8FD45ABF506}">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44359DA8-A437-4BF5-8BEE-514849B7FC70}">
      <text>
        <r>
          <rPr>
            <b/>
            <sz val="9"/>
            <color indexed="81"/>
            <rFont val="Tahoma"/>
            <charset val="1"/>
          </rPr>
          <t>Satu Paananen:</t>
        </r>
        <r>
          <rPr>
            <sz val="9"/>
            <color indexed="81"/>
            <rFont val="Tahoma"/>
            <charset val="1"/>
          </rPr>
          <t xml:space="preserve">
Lisätietoa halutessa, esim. hehtolitrapaino</t>
        </r>
      </text>
    </comment>
    <comment ref="G9" authorId="0" shapeId="0" xr:uid="{496BC2C7-2BF8-4458-A4CD-0A7BCBDE8931}">
      <text>
        <r>
          <rPr>
            <b/>
            <sz val="9"/>
            <color indexed="81"/>
            <rFont val="Tahoma"/>
            <charset val="1"/>
          </rPr>
          <t>Satu Paananen:</t>
        </r>
        <r>
          <rPr>
            <sz val="9"/>
            <color indexed="81"/>
            <rFont val="Tahoma"/>
            <charset val="1"/>
          </rPr>
          <t xml:space="preserve">
Lisätietoa halutessa, esim. hehtolitrapaino</t>
        </r>
      </text>
    </comment>
    <comment ref="I9" authorId="0" shapeId="0" xr:uid="{1661BC1E-05FA-46D5-9C23-ACA760A8A5EC}">
      <text>
        <r>
          <rPr>
            <b/>
            <sz val="9"/>
            <color indexed="81"/>
            <rFont val="Tahoma"/>
            <charset val="1"/>
          </rPr>
          <t>Satu Paananen:</t>
        </r>
        <r>
          <rPr>
            <sz val="9"/>
            <color indexed="81"/>
            <rFont val="Tahoma"/>
            <charset val="1"/>
          </rPr>
          <t xml:space="preserve">
Lisätietoa halutessa, esim. hehtolitrapaino</t>
        </r>
      </text>
    </comment>
    <comment ref="K9" authorId="0" shapeId="0" xr:uid="{882ECB60-FFF5-4E1B-BAF8-BF460F7C5F2D}">
      <text>
        <r>
          <rPr>
            <b/>
            <sz val="9"/>
            <color indexed="81"/>
            <rFont val="Tahoma"/>
            <charset val="1"/>
          </rPr>
          <t>Satu Paananen:</t>
        </r>
        <r>
          <rPr>
            <sz val="9"/>
            <color indexed="81"/>
            <rFont val="Tahoma"/>
            <charset val="1"/>
          </rPr>
          <t xml:space="preserve">
Lisätietoa halutessa, esim. hehtolitrapaino</t>
        </r>
      </text>
    </comment>
    <comment ref="M9" authorId="0" shapeId="0" xr:uid="{5C5DF4B6-9ECE-49E8-A2EF-7402D6DBE6D2}">
      <text>
        <r>
          <rPr>
            <b/>
            <sz val="9"/>
            <color indexed="81"/>
            <rFont val="Tahoma"/>
            <charset val="1"/>
          </rPr>
          <t>Satu Paananen:</t>
        </r>
        <r>
          <rPr>
            <sz val="9"/>
            <color indexed="81"/>
            <rFont val="Tahoma"/>
            <charset val="1"/>
          </rPr>
          <t xml:space="preserve">
Lisätietoa halutessa, esim. hehtolitrapaino</t>
        </r>
      </text>
    </comment>
    <comment ref="O9" authorId="0" shapeId="0" xr:uid="{783180F8-91D0-4B8F-9F0F-DC10E38CA51A}">
      <text>
        <r>
          <rPr>
            <b/>
            <sz val="9"/>
            <color indexed="81"/>
            <rFont val="Tahoma"/>
            <charset val="1"/>
          </rPr>
          <t>Satu Paananen:</t>
        </r>
        <r>
          <rPr>
            <sz val="9"/>
            <color indexed="81"/>
            <rFont val="Tahoma"/>
            <charset val="1"/>
          </rPr>
          <t xml:space="preserve">
Lisätietoa halutessa, esim. hehtolitrapaino</t>
        </r>
      </text>
    </comment>
    <comment ref="E10" authorId="0" shapeId="0" xr:uid="{23DCC7BD-3A76-4186-BFC0-ED5EA26DE160}">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96243E9C-A3FC-4B81-BA87-19B78C944644}">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C2BF18B3-94A3-4996-8448-877292676042}">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6A736CCF-D41C-48D0-B6B0-A2FA9C3C4624}">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235550A2-64DD-4AFF-AA8C-90F7DE2C3D19}">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B2E44AB3-F7F9-4C5F-9FF3-00B924DB17E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6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82CDC225-3EF3-4E7B-B170-69E168E87616}">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EFFE7A5C-9AE7-4E2C-B7CD-C6E8AF417851}">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A1912F91-972A-462D-A1B1-2DE877E67D1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B5247596-F0E2-453C-8867-278233A65BCA}">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3036285A-39F3-4AFA-ACF9-BBAFE384EF1F}">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2CC73E61-D7AF-4E80-8619-67103A98D839}">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112D2C90-D83A-4ACA-A844-51EBEB715466}">
      <text>
        <r>
          <rPr>
            <b/>
            <sz val="9"/>
            <color indexed="81"/>
            <rFont val="Tahoma"/>
            <charset val="1"/>
          </rPr>
          <t>Satu Paananen:</t>
        </r>
        <r>
          <rPr>
            <sz val="9"/>
            <color indexed="81"/>
            <rFont val="Tahoma"/>
            <charset val="1"/>
          </rPr>
          <t xml:space="preserve">
Lisätietoa halutessa, esim. hehtolitrapaino</t>
        </r>
      </text>
    </comment>
    <comment ref="G9" authorId="0" shapeId="0" xr:uid="{917C62FD-AC34-43D2-AB03-63FDD2F89A62}">
      <text>
        <r>
          <rPr>
            <b/>
            <sz val="9"/>
            <color indexed="81"/>
            <rFont val="Tahoma"/>
            <charset val="1"/>
          </rPr>
          <t>Satu Paananen:</t>
        </r>
        <r>
          <rPr>
            <sz val="9"/>
            <color indexed="81"/>
            <rFont val="Tahoma"/>
            <charset val="1"/>
          </rPr>
          <t xml:space="preserve">
Lisätietoa halutessa, esim. hehtolitrapaino</t>
        </r>
      </text>
    </comment>
    <comment ref="I9" authorId="0" shapeId="0" xr:uid="{3DD42640-6468-4266-96E9-E7B8D01E7E0C}">
      <text>
        <r>
          <rPr>
            <b/>
            <sz val="9"/>
            <color indexed="81"/>
            <rFont val="Tahoma"/>
            <charset val="1"/>
          </rPr>
          <t>Satu Paananen:</t>
        </r>
        <r>
          <rPr>
            <sz val="9"/>
            <color indexed="81"/>
            <rFont val="Tahoma"/>
            <charset val="1"/>
          </rPr>
          <t xml:space="preserve">
Lisätietoa halutessa, esim. hehtolitrapaino</t>
        </r>
      </text>
    </comment>
    <comment ref="K9" authorId="0" shapeId="0" xr:uid="{28A93552-6645-4D83-921A-60185813F156}">
      <text>
        <r>
          <rPr>
            <b/>
            <sz val="9"/>
            <color indexed="81"/>
            <rFont val="Tahoma"/>
            <charset val="1"/>
          </rPr>
          <t>Satu Paananen:</t>
        </r>
        <r>
          <rPr>
            <sz val="9"/>
            <color indexed="81"/>
            <rFont val="Tahoma"/>
            <charset val="1"/>
          </rPr>
          <t xml:space="preserve">
Lisätietoa halutessa, esim. hehtolitrapaino</t>
        </r>
      </text>
    </comment>
    <comment ref="M9" authorId="0" shapeId="0" xr:uid="{B81AFE61-1616-4A69-A400-9BBC98358B38}">
      <text>
        <r>
          <rPr>
            <b/>
            <sz val="9"/>
            <color indexed="81"/>
            <rFont val="Tahoma"/>
            <charset val="1"/>
          </rPr>
          <t>Satu Paananen:</t>
        </r>
        <r>
          <rPr>
            <sz val="9"/>
            <color indexed="81"/>
            <rFont val="Tahoma"/>
            <charset val="1"/>
          </rPr>
          <t xml:space="preserve">
Lisätietoa halutessa, esim. hehtolitrapaino</t>
        </r>
      </text>
    </comment>
    <comment ref="O9" authorId="0" shapeId="0" xr:uid="{3D78B285-7142-4C9A-924D-0B9A6156C90B}">
      <text>
        <r>
          <rPr>
            <b/>
            <sz val="9"/>
            <color indexed="81"/>
            <rFont val="Tahoma"/>
            <charset val="1"/>
          </rPr>
          <t>Satu Paananen:</t>
        </r>
        <r>
          <rPr>
            <sz val="9"/>
            <color indexed="81"/>
            <rFont val="Tahoma"/>
            <charset val="1"/>
          </rPr>
          <t xml:space="preserve">
Lisätietoa halutessa, esim. hehtolitrapaino</t>
        </r>
      </text>
    </comment>
    <comment ref="E10" authorId="0" shapeId="0" xr:uid="{323D98DA-1A5F-448E-B910-5B2AAD3C091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320FE75A-531D-45B5-9F5E-95E124EB5BBF}">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B7194490-3FB0-4D9F-93B0-BFADA6AFC7F8}">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FAC93432-3C95-49EF-A1AA-E42CF3DFC35A}">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5FEE71E5-BE88-48A5-AE88-99F3D23DE034}">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A481EC77-2067-4D14-B50A-542F768AB85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7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52349F4A-C3FC-41F0-A068-22CD371C22C3}">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8" authorId="0" shapeId="0" xr:uid="{D60F2FD4-44B2-48B7-9658-F53D52D833C4}">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8" authorId="0" shapeId="0" xr:uid="{2BF22FF2-0EDE-4E45-826E-140EE6DE87DB}">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8" authorId="0" shapeId="0" xr:uid="{CF3AF170-8A71-4231-81E0-CF2B2EF25D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8" authorId="0" shapeId="0" xr:uid="{1E818D09-6BCD-4ACC-8C98-89B62AD9E8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8" authorId="0" shapeId="0" xr:uid="{AE5C29E4-C32B-4369-9A2C-0D4309B0DFF4}">
      <text>
        <r>
          <rPr>
            <b/>
            <sz val="9"/>
            <color indexed="81"/>
            <rFont val="Tahoma"/>
            <charset val="1"/>
          </rPr>
          <t>Satu Paananen:</t>
        </r>
        <r>
          <rPr>
            <sz val="9"/>
            <color indexed="81"/>
            <rFont val="Tahoma"/>
            <charset val="1"/>
          </rPr>
          <t xml:space="preserve">
Tuote ja tuotantotapa, esim. kaura, L
L=luomu
SV2 ja SV1=siirtymävaihe
T=tavanomainen</t>
        </r>
      </text>
    </comment>
    <comment ref="E9" authorId="0" shapeId="0" xr:uid="{A06E8F0F-409B-4EBB-89B3-46D0CA2992BF}">
      <text>
        <r>
          <rPr>
            <b/>
            <sz val="9"/>
            <color indexed="81"/>
            <rFont val="Tahoma"/>
            <charset val="1"/>
          </rPr>
          <t>Satu Paananen:</t>
        </r>
        <r>
          <rPr>
            <sz val="9"/>
            <color indexed="81"/>
            <rFont val="Tahoma"/>
            <charset val="1"/>
          </rPr>
          <t xml:space="preserve">
Lisätietoa halutessa, esim. hehtolitrapaino</t>
        </r>
      </text>
    </comment>
    <comment ref="G9" authorId="0" shapeId="0" xr:uid="{2A87909F-087F-41EF-8A4F-27C09BF49B3E}">
      <text>
        <r>
          <rPr>
            <b/>
            <sz val="9"/>
            <color indexed="81"/>
            <rFont val="Tahoma"/>
            <charset val="1"/>
          </rPr>
          <t>Satu Paananen:</t>
        </r>
        <r>
          <rPr>
            <sz val="9"/>
            <color indexed="81"/>
            <rFont val="Tahoma"/>
            <charset val="1"/>
          </rPr>
          <t xml:space="preserve">
Lisätietoa halutessa, esim. hehtolitrapaino</t>
        </r>
      </text>
    </comment>
    <comment ref="I9" authorId="0" shapeId="0" xr:uid="{133AB1CD-444F-4397-B3E6-41BCDF8D42F6}">
      <text>
        <r>
          <rPr>
            <b/>
            <sz val="9"/>
            <color indexed="81"/>
            <rFont val="Tahoma"/>
            <charset val="1"/>
          </rPr>
          <t>Satu Paananen:</t>
        </r>
        <r>
          <rPr>
            <sz val="9"/>
            <color indexed="81"/>
            <rFont val="Tahoma"/>
            <charset val="1"/>
          </rPr>
          <t xml:space="preserve">
Lisätietoa halutessa, esim. hehtolitrapaino</t>
        </r>
      </text>
    </comment>
    <comment ref="K9" authorId="0" shapeId="0" xr:uid="{5A367374-E142-4411-B09A-872FBCBEC180}">
      <text>
        <r>
          <rPr>
            <b/>
            <sz val="9"/>
            <color indexed="81"/>
            <rFont val="Tahoma"/>
            <charset val="1"/>
          </rPr>
          <t>Satu Paananen:</t>
        </r>
        <r>
          <rPr>
            <sz val="9"/>
            <color indexed="81"/>
            <rFont val="Tahoma"/>
            <charset val="1"/>
          </rPr>
          <t xml:space="preserve">
Lisätietoa halutessa, esim. hehtolitrapaino</t>
        </r>
      </text>
    </comment>
    <comment ref="M9" authorId="0" shapeId="0" xr:uid="{4343E68B-4759-479A-BF5D-CC47ACD6349A}">
      <text>
        <r>
          <rPr>
            <b/>
            <sz val="9"/>
            <color indexed="81"/>
            <rFont val="Tahoma"/>
            <charset val="1"/>
          </rPr>
          <t>Satu Paananen:</t>
        </r>
        <r>
          <rPr>
            <sz val="9"/>
            <color indexed="81"/>
            <rFont val="Tahoma"/>
            <charset val="1"/>
          </rPr>
          <t xml:space="preserve">
Lisätietoa halutessa, esim. hehtolitrapaino</t>
        </r>
      </text>
    </comment>
    <comment ref="O9" authorId="0" shapeId="0" xr:uid="{E57AAD73-5A8E-427C-BEBA-34C01A9120DF}">
      <text>
        <r>
          <rPr>
            <b/>
            <sz val="9"/>
            <color indexed="81"/>
            <rFont val="Tahoma"/>
            <charset val="1"/>
          </rPr>
          <t>Satu Paananen:</t>
        </r>
        <r>
          <rPr>
            <sz val="9"/>
            <color indexed="81"/>
            <rFont val="Tahoma"/>
            <charset val="1"/>
          </rPr>
          <t xml:space="preserve">
Lisätietoa halutessa, esim. hehtolitrapaino</t>
        </r>
      </text>
    </comment>
    <comment ref="E10" authorId="0" shapeId="0" xr:uid="{84725765-9B66-40A8-B7B0-044FC84E4125}">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G10" authorId="0" shapeId="0" xr:uid="{C4139086-3627-4E30-B9F5-45F968BA99A5}">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I10" authorId="0" shapeId="0" xr:uid="{7C7259BD-3102-4FB5-A358-E1DA2BCCCE17}">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K10" authorId="0" shapeId="0" xr:uid="{E73FA72B-9A06-4FB5-A419-434E11B6F6F7}">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M10" authorId="0" shapeId="0" xr:uid="{988180CF-3254-4C28-8D75-9A00EEEF0441}">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O10" authorId="0" shapeId="0" xr:uid="{19B486E2-BECC-48B2-AA21-26956E42B243}">
      <text>
        <r>
          <rPr>
            <b/>
            <sz val="9"/>
            <color indexed="81"/>
            <rFont val="Tahoma"/>
            <charset val="1"/>
          </rPr>
          <t xml:space="preserve">Satu Paananen:
</t>
        </r>
        <r>
          <rPr>
            <sz val="9"/>
            <color indexed="81"/>
            <rFont val="Tahoma"/>
            <family val="2"/>
          </rPr>
          <t>Varastopaikka, esim. Siilo 1</t>
        </r>
        <r>
          <rPr>
            <sz val="9"/>
            <color indexed="81"/>
            <rFont val="Tahoma"/>
            <charset val="1"/>
          </rPr>
          <t xml:space="preserve">
</t>
        </r>
      </text>
    </comment>
    <comment ref="B12" authorId="0" shapeId="0" xr:uid="{00000000-0006-0000-08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00000000-0006-0000-0900-000001000000}">
      <text>
        <r>
          <rPr>
            <b/>
            <sz val="9"/>
            <color indexed="81"/>
            <rFont val="Tahoma"/>
            <charset val="1"/>
          </rPr>
          <t>Satu Paananen:</t>
        </r>
        <r>
          <rPr>
            <sz val="9"/>
            <color indexed="81"/>
            <rFont val="Tahoma"/>
            <charset val="1"/>
          </rPr>
          <t xml:space="preserve">
Varastopaikka, esim. Siilo 1</t>
        </r>
      </text>
    </comment>
    <comment ref="G8" authorId="0" shapeId="0" xr:uid="{00000000-0006-0000-0900-000002000000}">
      <text>
        <r>
          <rPr>
            <b/>
            <sz val="9"/>
            <color indexed="81"/>
            <rFont val="Tahoma"/>
            <charset val="1"/>
          </rPr>
          <t>Satu Paananen:</t>
        </r>
        <r>
          <rPr>
            <sz val="9"/>
            <color indexed="81"/>
            <rFont val="Tahoma"/>
            <charset val="1"/>
          </rPr>
          <t xml:space="preserve">
Varastopaikka, esim. Siilo 1</t>
        </r>
      </text>
    </comment>
    <comment ref="I8" authorId="0" shapeId="0" xr:uid="{00000000-0006-0000-0900-000003000000}">
      <text>
        <r>
          <rPr>
            <b/>
            <sz val="9"/>
            <color indexed="81"/>
            <rFont val="Tahoma"/>
            <charset val="1"/>
          </rPr>
          <t>Satu Paananen:</t>
        </r>
        <r>
          <rPr>
            <sz val="9"/>
            <color indexed="81"/>
            <rFont val="Tahoma"/>
            <charset val="1"/>
          </rPr>
          <t xml:space="preserve">
Varastopaikka, esim. Siilo 1</t>
        </r>
      </text>
    </comment>
    <comment ref="K8" authorId="0" shapeId="0" xr:uid="{00000000-0006-0000-0900-000004000000}">
      <text>
        <r>
          <rPr>
            <b/>
            <sz val="9"/>
            <color indexed="81"/>
            <rFont val="Tahoma"/>
            <charset val="1"/>
          </rPr>
          <t>Satu Paananen:</t>
        </r>
        <r>
          <rPr>
            <sz val="9"/>
            <color indexed="81"/>
            <rFont val="Tahoma"/>
            <charset val="1"/>
          </rPr>
          <t xml:space="preserve">
Varastopaikka, esim. Siilo 1</t>
        </r>
      </text>
    </comment>
    <comment ref="M8" authorId="0" shapeId="0" xr:uid="{00000000-0006-0000-0900-000005000000}">
      <text>
        <r>
          <rPr>
            <b/>
            <sz val="9"/>
            <color indexed="81"/>
            <rFont val="Tahoma"/>
            <charset val="1"/>
          </rPr>
          <t>Satu Paananen:</t>
        </r>
        <r>
          <rPr>
            <sz val="9"/>
            <color indexed="81"/>
            <rFont val="Tahoma"/>
            <charset val="1"/>
          </rPr>
          <t xml:space="preserve">
Varastopaikka, esim. Siilo 1</t>
        </r>
      </text>
    </comment>
    <comment ref="O8" authorId="0" shapeId="0" xr:uid="{1DECFF1C-1668-412E-953B-34E2EACC683C}">
      <text>
        <r>
          <rPr>
            <b/>
            <sz val="9"/>
            <color indexed="81"/>
            <rFont val="Tahoma"/>
            <charset val="1"/>
          </rPr>
          <t>Satu Paananen:</t>
        </r>
        <r>
          <rPr>
            <sz val="9"/>
            <color indexed="81"/>
            <rFont val="Tahoma"/>
            <charset val="1"/>
          </rPr>
          <t xml:space="preserve">
Varastopaikka, esim. Siilo 1</t>
        </r>
      </text>
    </comment>
    <comment ref="E9" authorId="0" shapeId="0" xr:uid="{00000000-0006-0000-0900-000006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9" authorId="0" shapeId="0" xr:uid="{00000000-0006-0000-0900-000007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9" authorId="0" shapeId="0" xr:uid="{00000000-0006-0000-0900-000008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9" authorId="0" shapeId="0" xr:uid="{00000000-0006-0000-0900-000009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9" authorId="0" shapeId="0" xr:uid="{00000000-0006-0000-0900-00000A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9" authorId="0" shapeId="0" xr:uid="{3F039216-607A-415E-8207-03A192F82D0E}">
      <text>
        <r>
          <rPr>
            <b/>
            <sz val="9"/>
            <color indexed="81"/>
            <rFont val="Tahoma"/>
            <charset val="1"/>
          </rPr>
          <t>Satu Paananen:</t>
        </r>
        <r>
          <rPr>
            <sz val="9"/>
            <color indexed="81"/>
            <rFont val="Tahoma"/>
            <charset val="1"/>
          </rPr>
          <t xml:space="preserve">
Tuote ja tuotantotapa, esim. kaura, L
L=luomu
SV2 ja SV1=siirtymävaihe
T=tavanomainen</t>
        </r>
      </text>
    </comment>
    <comment ref="B11" authorId="0" shapeId="0" xr:uid="{00000000-0006-0000-09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Satu Paananen</author>
  </authors>
  <commentList>
    <comment ref="E8" authorId="0" shapeId="0" xr:uid="{00000000-0006-0000-0A00-000001000000}">
      <text>
        <r>
          <rPr>
            <b/>
            <sz val="9"/>
            <color indexed="81"/>
            <rFont val="Tahoma"/>
            <charset val="1"/>
          </rPr>
          <t>Satu Paananen:</t>
        </r>
        <r>
          <rPr>
            <sz val="9"/>
            <color indexed="81"/>
            <rFont val="Tahoma"/>
            <charset val="1"/>
          </rPr>
          <t xml:space="preserve">
Varastopaikka, esim. Luomun tila, Siilo 1</t>
        </r>
      </text>
    </comment>
    <comment ref="G8" authorId="0" shapeId="0" xr:uid="{00000000-0006-0000-0A00-000002000000}">
      <text>
        <r>
          <rPr>
            <b/>
            <sz val="9"/>
            <color indexed="81"/>
            <rFont val="Tahoma"/>
            <charset val="1"/>
          </rPr>
          <t>Satu Paananen:</t>
        </r>
        <r>
          <rPr>
            <sz val="9"/>
            <color indexed="81"/>
            <rFont val="Tahoma"/>
            <charset val="1"/>
          </rPr>
          <t xml:space="preserve">
Varastopaikka, esim. Luomun tila, Siilo 1</t>
        </r>
      </text>
    </comment>
    <comment ref="I8" authorId="0" shapeId="0" xr:uid="{00000000-0006-0000-0A00-000003000000}">
      <text>
        <r>
          <rPr>
            <b/>
            <sz val="9"/>
            <color indexed="81"/>
            <rFont val="Tahoma"/>
            <charset val="1"/>
          </rPr>
          <t>Satu Paananen:</t>
        </r>
        <r>
          <rPr>
            <sz val="9"/>
            <color indexed="81"/>
            <rFont val="Tahoma"/>
            <charset val="1"/>
          </rPr>
          <t xml:space="preserve">
Varastopaikka, esim. Luomun tila, Siilo 1</t>
        </r>
      </text>
    </comment>
    <comment ref="K8" authorId="0" shapeId="0" xr:uid="{00000000-0006-0000-0A00-000004000000}">
      <text>
        <r>
          <rPr>
            <b/>
            <sz val="9"/>
            <color indexed="81"/>
            <rFont val="Tahoma"/>
            <charset val="1"/>
          </rPr>
          <t>Satu Paananen:</t>
        </r>
        <r>
          <rPr>
            <sz val="9"/>
            <color indexed="81"/>
            <rFont val="Tahoma"/>
            <charset val="1"/>
          </rPr>
          <t xml:space="preserve">
Varastopaikka, esim. Luomun tila, Siilo 1</t>
        </r>
      </text>
    </comment>
    <comment ref="M8" authorId="0" shapeId="0" xr:uid="{00000000-0006-0000-0A00-000005000000}">
      <text>
        <r>
          <rPr>
            <b/>
            <sz val="9"/>
            <color indexed="81"/>
            <rFont val="Tahoma"/>
            <charset val="1"/>
          </rPr>
          <t>Satu Paananen:</t>
        </r>
        <r>
          <rPr>
            <sz val="9"/>
            <color indexed="81"/>
            <rFont val="Tahoma"/>
            <charset val="1"/>
          </rPr>
          <t xml:space="preserve">
Varastopaikka, esim. Luomun tila, Siilo 1</t>
        </r>
      </text>
    </comment>
    <comment ref="O8" authorId="0" shapeId="0" xr:uid="{5CF3C983-8716-43D3-B1DC-70D8A97B218C}">
      <text>
        <r>
          <rPr>
            <b/>
            <sz val="9"/>
            <color indexed="81"/>
            <rFont val="Tahoma"/>
            <charset val="1"/>
          </rPr>
          <t>Satu Paananen:</t>
        </r>
        <r>
          <rPr>
            <sz val="9"/>
            <color indexed="81"/>
            <rFont val="Tahoma"/>
            <charset val="1"/>
          </rPr>
          <t xml:space="preserve">
Varastopaikka, esim. Luomun tila, Siilo 1</t>
        </r>
      </text>
    </comment>
    <comment ref="E9" authorId="0" shapeId="0" xr:uid="{00000000-0006-0000-0A00-000006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G9" authorId="0" shapeId="0" xr:uid="{00000000-0006-0000-0A00-000007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I9" authorId="0" shapeId="0" xr:uid="{00000000-0006-0000-0A00-000008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K9" authorId="0" shapeId="0" xr:uid="{00000000-0006-0000-0A00-000009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M9" authorId="0" shapeId="0" xr:uid="{00000000-0006-0000-0A00-00000A000000}">
      <text>
        <r>
          <rPr>
            <b/>
            <sz val="9"/>
            <color indexed="81"/>
            <rFont val="Tahoma"/>
            <charset val="1"/>
          </rPr>
          <t>Satu Paananen:</t>
        </r>
        <r>
          <rPr>
            <sz val="9"/>
            <color indexed="81"/>
            <rFont val="Tahoma"/>
            <charset val="1"/>
          </rPr>
          <t xml:space="preserve">
Tuote ja tuotantotapa, esim. kaura, L
L=luomu
SV2 ja SV1=siirtymävaihe
T=tavanomainen</t>
        </r>
      </text>
    </comment>
    <comment ref="O9" authorId="0" shapeId="0" xr:uid="{A633476B-F737-44A9-BC64-2CA589D14452}">
      <text>
        <r>
          <rPr>
            <b/>
            <sz val="9"/>
            <color indexed="81"/>
            <rFont val="Tahoma"/>
            <charset val="1"/>
          </rPr>
          <t>Satu Paananen:</t>
        </r>
        <r>
          <rPr>
            <sz val="9"/>
            <color indexed="81"/>
            <rFont val="Tahoma"/>
            <charset val="1"/>
          </rPr>
          <t xml:space="preserve">
Tuote ja tuotantotapa, esim. kaura, L
L=luomu
SV2 ja SV1=siirtymävaihe
T=tavanomainen</t>
        </r>
      </text>
    </comment>
    <comment ref="B11" authorId="0" shapeId="0" xr:uid="{00000000-0006-0000-0A00-00000B000000}">
      <text>
        <r>
          <rPr>
            <b/>
            <sz val="9"/>
            <color indexed="81"/>
            <rFont val="Tahoma"/>
            <charset val="1"/>
          </rPr>
          <t>Satu Paananen:</t>
        </r>
        <r>
          <rPr>
            <sz val="9"/>
            <color indexed="81"/>
            <rFont val="Tahoma"/>
            <charset val="1"/>
          </rPr>
          <t xml:space="preserve">
Hakee "varastossa jäljellä" -sarakkeeseen automaattisesti sarakkeen viimeisen luvun eli tämän hetken varastotilanteen</t>
        </r>
      </text>
    </comment>
  </commentList>
</comments>
</file>

<file path=xl/sharedStrings.xml><?xml version="1.0" encoding="utf-8"?>
<sst xmlns="http://schemas.openxmlformats.org/spreadsheetml/2006/main" count="326" uniqueCount="104">
  <si>
    <t>Tapahtuma</t>
  </si>
  <si>
    <t>+/- muutos</t>
  </si>
  <si>
    <t>varastossa jäljellä</t>
  </si>
  <si>
    <t>Tosite</t>
  </si>
  <si>
    <t>Tuote:</t>
  </si>
  <si>
    <t>Yksikkö:</t>
  </si>
  <si>
    <t>Tilatunnus:</t>
  </si>
  <si>
    <t>Viljelijä/tila:</t>
  </si>
  <si>
    <t>kg</t>
  </si>
  <si>
    <t>VARASTOKIRJANPITO - YHTEENVETO</t>
  </si>
  <si>
    <t>Varastopaikka</t>
  </si>
  <si>
    <t>+/- 
muutos</t>
  </si>
  <si>
    <t xml:space="preserve">Alkuvarasto </t>
  </si>
  <si>
    <t>Edellinen varastokirjanpito</t>
  </si>
  <si>
    <t>Varastotase</t>
  </si>
  <si>
    <t>Pvm</t>
  </si>
  <si>
    <t>kpl</t>
  </si>
  <si>
    <t>yksikkö</t>
  </si>
  <si>
    <t>Varastoitavat tuotteet</t>
  </si>
  <si>
    <t>öljykasvit</t>
  </si>
  <si>
    <t>palkokasvit</t>
  </si>
  <si>
    <t>piensiemenet</t>
  </si>
  <si>
    <t>paalit</t>
  </si>
  <si>
    <t>viljat</t>
  </si>
  <si>
    <t>tuote</t>
  </si>
  <si>
    <t>varastossa</t>
  </si>
  <si>
    <t>lannoittet</t>
  </si>
  <si>
    <t>muut</t>
  </si>
  <si>
    <t>omat varastot</t>
  </si>
  <si>
    <t>muiden varastot</t>
  </si>
  <si>
    <t>varastopaikka</t>
  </si>
  <si>
    <t>kaikki</t>
  </si>
  <si>
    <t>kg tai kpl</t>
  </si>
  <si>
    <t>Vastaanotto-tarkastus</t>
  </si>
  <si>
    <t>Solujen punaisista kolmioista saa näkyviin lisätietoja ja ohjeita</t>
  </si>
  <si>
    <t>Täytä vain valkoisia soluja</t>
  </si>
  <si>
    <t>täytä vain valkoisia soluja</t>
  </si>
  <si>
    <t>Ohjeita ja vinkkejä varastokirjanpitopohjan käyttöön</t>
  </si>
  <si>
    <t>Tarpeettomat voi poistaa tai piilottaa tai nimetä uudelleen hiiren kakkospainikkeella välilehden kohdalla. Ylimääräisistä ei ole haittaa.</t>
  </si>
  <si>
    <t>Välilehtien täyttäminen</t>
  </si>
  <si>
    <t>Yhteenveto-välilehti</t>
  </si>
  <si>
    <t>Varastovälilehdet</t>
  </si>
  <si>
    <t>Välilehtien lisääminen</t>
  </si>
  <si>
    <t>Voi lisätä välilehtiä kopioimalla toisen välilehden hiiren kakkospainikkeella. (Siirrä tai kopioi &gt; valitse, mitä välilehteä ennen kopioitu sijoittuu &gt; täppää "tee kopio" &gt; OK). Huomioi, että kopioidut välilehdet eivät siirry automaattisesti Yhteenveto-sivulle.</t>
  </si>
  <si>
    <t>Määrite kopioituu automaattisesti Yhteenveto-välilehdelle.</t>
  </si>
  <si>
    <t>B3 ja B4: Varastoitava tuote/tuoteryhmä ja yksikkö</t>
  </si>
  <si>
    <t>Oman tilan tilatiedot (vasen yläkulma) täytetään vain tähän kohtaan. Tiedot kopioituvat automaattisesti muille välilehdille. Täytä myös varastokirjanpidon alkupäivämäärä ja loppu, jos se on tiedossa.</t>
  </si>
  <si>
    <t>Voit pitää varastokirjanpitoa tuoteryhmittäin/tuotteittain tai varastopaikoittain. Varastopaikkakirjanpidossa tuotteet on eritelty omiin varastoihin ja ulkopuolisiin varastoihin. Merkitse selkeästi, mitkä varastot ovat tilan omia ja mitkä muiden, jos käytössä on yhteisvarastoja.</t>
  </si>
  <si>
    <t>Varastoitava tuote ja tuotantotapa (esim. kaura L, Matty) tai varastopaikka (esim. Siilo 1)</t>
  </si>
  <si>
    <t>L=luomu, SV1 ja SV2=siirtymävaihe, T= tavanomainen</t>
  </si>
  <si>
    <t>Sarake A: Pvm</t>
  </si>
  <si>
    <t>Merkitse päivämäärä, jolloin varastotapahtuma on toteutunut. Esim. myyty sato on lähtenyt varastosta tai siemensäkki on tullut varastolle</t>
  </si>
  <si>
    <t>Sarake B: Tapahtuma</t>
  </si>
  <si>
    <t>Merkitse selite varastotapahtumalle. Osto - kenelle? / Myynti - kenelle? / Kylvö / Sadonkorjuu / Varastosaldon korjaus / Hävikki, tmv.</t>
  </si>
  <si>
    <t>Sarake C: Tosite</t>
  </si>
  <si>
    <t>Tapahtuman todentava tosite ja sen numero, esim. lohkokortti, ostokuitti, myyntikuitti, vaatimuksenmukaisuusvakuutus, siemensäkin vakuuslipuke</t>
  </si>
  <si>
    <t>Sarake D: Vastaanottotarkastus tehty</t>
  </si>
  <si>
    <t>Tuotteen saapuessa tavara tarkastetaan ja varmistetaan, että se vastaa tilausta ja tuotantoehtoja. Todennetaan esim. kuittaamalla rahtikirjaan tai lähetteeseen.</t>
  </si>
  <si>
    <t>Sarake E: +/- muutos</t>
  </si>
  <si>
    <t>Merkitse varastotapahtuman määrä. Varastosta poistuneen tuotteen eteen miinusmerkki, varastoon tulleeseen tuotteeseen ei tarvitse lisätä mitään eli pelkkä luku (+ merkistä ei silti ole haittaakaan). Kaava päivittää varastosaldon riville 11.</t>
  </si>
  <si>
    <t>Rivi 9: Lisätietoa tuotteesta</t>
  </si>
  <si>
    <t>Maalaa hiiren ykköspainikkeella yläpuolinen rivi koko taulukon leveydeltä. Maalatun alueen oikeaan alakulmaan tulee pieni neliö, ota siitä hiirellä kiinni ja vedä neliötä alaspäin, jolloin yllä olevat solut ja muotoilut kopioituvat. Huomaa, että myös tekstit ja numerot kopioituvat. Tarkasta, että myös varastosaldo päivittyy näiden uusien solujen kohdalta.</t>
  </si>
  <si>
    <t>Hyödyllistä tietoa</t>
  </si>
  <si>
    <t>B1 ja B2: Tilatiedot</t>
  </si>
  <si>
    <t>Täytetään vain Yhteenveto-välilehdelle. Ne kopioituvat siitä muille välilehdille.</t>
  </si>
  <si>
    <t>Tuotantoehtojen mukaan varastokirjanpito täytyy säilyttää viiden vuoden ajalta.</t>
  </si>
  <si>
    <t>Varastokirjanpitopohjan käyttö tilan omalla vastuulla.</t>
  </si>
  <si>
    <r>
      <rPr>
        <sz val="10"/>
        <rFont val="Calibri"/>
        <family val="2"/>
      </rPr>
      <t>©</t>
    </r>
    <r>
      <rPr>
        <sz val="10"/>
        <rFont val="Arial"/>
        <family val="2"/>
      </rPr>
      <t>Luomuisa Satakunta -hanke ja Luomumpi Varsinais-Suomi -hanke, 2021</t>
    </r>
  </si>
  <si>
    <t>Lisätietoa varastoitavasta tuotteesta, esim. hehtolitrapaino, käyttötarkoitus. Tieto on tilan omaan käyttöön, tämä ei ole pakollinen tieto.</t>
  </si>
  <si>
    <t>Muista päivittää tieto varastojen sijainnista myös luomusuunnitelmaan. (Esim. tiluskartta, siilokartta). Kerro luomusuunnitelmassa myös, miten arvioit tai lasket varastomäärän.</t>
  </si>
  <si>
    <t>Rivi 10: Varastopaikka</t>
  </si>
  <si>
    <t>Merkitse tähän varastopaikka, esim. Siilo 1, konehalli, Virtanen Ville kuivuri</t>
  </si>
  <si>
    <t>Rivi 12: Varastosaldo</t>
  </si>
  <si>
    <t>Rivi 13: Alkuvarasto</t>
  </si>
  <si>
    <t>Merkitse varaston alkusaldo ko. tuotteen sarakkeen riville 13 (valkoinen solu). Jos siirrät alkusaldon vanhasta varastokirjanpidosta, viittaa siihen Tosite-kohdassa.</t>
  </si>
  <si>
    <t>Rivi 8: Varastoitava tuote</t>
  </si>
  <si>
    <t>Yleisiä ohjeita</t>
  </si>
  <si>
    <t xml:space="preserve">Ajalla: 1.1.2021- </t>
  </si>
  <si>
    <t>m3 x 10 = hl</t>
  </si>
  <si>
    <t>hl x hlp = kg</t>
  </si>
  <si>
    <t>hl / 10 = m3</t>
  </si>
  <si>
    <t>kg / hlp = hl</t>
  </si>
  <si>
    <t>m3 x 10 x hlp = kg</t>
  </si>
  <si>
    <t>Keskimääräiset hehtolitrapainot:</t>
  </si>
  <si>
    <t>Yksikönmuunnoksia:</t>
  </si>
  <si>
    <t>hlp: hehtolitrapaino (kg/hl)</t>
  </si>
  <si>
    <t>vehnä: 80 kg</t>
  </si>
  <si>
    <t>kaura: 55 kg</t>
  </si>
  <si>
    <t>ohra: 65 kg</t>
  </si>
  <si>
    <t>ruis: 75 kg</t>
  </si>
  <si>
    <t>härkäpapu: 80 kg</t>
  </si>
  <si>
    <t>herne: 75 kg</t>
  </si>
  <si>
    <t>tattari: 50 kg</t>
  </si>
  <si>
    <t>nurmensiemen: 50 kg</t>
  </si>
  <si>
    <t>Rivien lisääminen varastovälilehdille</t>
  </si>
  <si>
    <t>Kaava laskee automaattisesti tämänhetkisen varastosaldon riville 12 ja siirtää sen Yhteenveto-välilehdelle. Jos/kun tarvitset lisää rivejä tai sarakkeita, muista kopioida myös kaavat ja tarkista, että tiedot haetaan oikeista soluista.</t>
  </si>
  <si>
    <t>á-hinta</t>
  </si>
  <si>
    <t>varaston arvo</t>
  </si>
  <si>
    <t>Varaston arvo</t>
  </si>
  <si>
    <t>€</t>
  </si>
  <si>
    <t>€/yksikkö</t>
  </si>
  <si>
    <t>arvo yhteensä</t>
  </si>
  <si>
    <t>Varaston arvo -välilehti</t>
  </si>
  <si>
    <t>Tiedoston viimeisenä välilehtenä. Yhteenvetotaulukosta siirtyy automaattisesti tuotteet ja niiden varastotiedot. Täytä valkoiseen soluun yksikköhinta, huomioi, että yksikön on oltava sama kuin varastokirjanpidossa. Esim. jos kirjanpidossa käytetään kilogrammoja (kg), yksikköhintana on oltava tällöin €/kg. Soluun F8 lasketaan koko varaston arvo yhteensä. Kunkin tuoteryhmän arvo lasketaan erikseen ko. otsikkosarakkeen viereen.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</si>
</sst>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quot;€&quot;"/>
  </numFmts>
  <fonts count="14" x14ac:knownFonts="1">
    <font>
      <sz val="10"/>
      <name val="Arial"/>
    </font>
    <font>
      <b/>
      <sz val="12"/>
      <name val="Arial"/>
      <family val="2"/>
    </font>
    <font>
      <b/>
      <sz val="10"/>
      <name val="Arial"/>
      <family val="2"/>
    </font>
    <font>
      <u/>
      <sz val="10"/>
      <name val="Arial"/>
      <family val="2"/>
    </font>
    <font>
      <sz val="10"/>
      <name val="Arial"/>
      <family val="2"/>
    </font>
    <font>
      <b/>
      <sz val="10"/>
      <color theme="1"/>
      <name val="Arial"/>
      <family val="2"/>
    </font>
    <font>
      <sz val="10"/>
      <color theme="1"/>
      <name val="Arial"/>
      <family val="2"/>
    </font>
    <font>
      <sz val="8"/>
      <name val="Arial"/>
    </font>
    <font>
      <sz val="9"/>
      <color indexed="81"/>
      <name val="Tahoma"/>
      <charset val="1"/>
    </font>
    <font>
      <b/>
      <sz val="9"/>
      <color indexed="81"/>
      <name val="Tahoma"/>
      <charset val="1"/>
    </font>
    <font>
      <sz val="10"/>
      <color rgb="FFFF0000"/>
      <name val="Arial"/>
      <family val="2"/>
    </font>
    <font>
      <sz val="10"/>
      <name val="Calibri"/>
      <family val="2"/>
    </font>
    <font>
      <sz val="9"/>
      <color indexed="81"/>
      <name val="Tahoma"/>
      <family val="2"/>
    </font>
    <font>
      <sz val="11"/>
      <name val="Segoe UI"/>
      <family val="2"/>
    </font>
  </fonts>
  <fills count="9">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170">
    <xf numFmtId="0" fontId="0" fillId="0" borderId="0" xfId="0"/>
    <xf numFmtId="0" fontId="1" fillId="0" borderId="0" xfId="0" applyFont="1"/>
    <xf numFmtId="14" fontId="0" fillId="0" borderId="0" xfId="0" applyNumberFormat="1"/>
    <xf numFmtId="0" fontId="3" fillId="0" borderId="0" xfId="0" applyFont="1"/>
    <xf numFmtId="0" fontId="4" fillId="0" borderId="0" xfId="0" applyFont="1"/>
    <xf numFmtId="0" fontId="4" fillId="0" borderId="0" xfId="0" applyFont="1" applyAlignment="1">
      <alignment horizontal="left"/>
    </xf>
    <xf numFmtId="0" fontId="4" fillId="0" borderId="1" xfId="1" applyBorder="1" applyAlignment="1">
      <alignment wrapText="1" shrinkToFit="1"/>
    </xf>
    <xf numFmtId="0" fontId="4" fillId="0" borderId="9" xfId="1" applyBorder="1" applyAlignment="1">
      <alignment wrapText="1" shrinkToFit="1"/>
    </xf>
    <xf numFmtId="0" fontId="4" fillId="0" borderId="10" xfId="1" applyBorder="1" applyAlignment="1">
      <alignment horizontal="center" wrapText="1" shrinkToFit="1"/>
    </xf>
    <xf numFmtId="3" fontId="4" fillId="0" borderId="12" xfId="1" applyNumberFormat="1" applyBorder="1" applyAlignment="1">
      <alignment horizontal="right" wrapText="1" shrinkToFit="1"/>
    </xf>
    <xf numFmtId="3" fontId="4" fillId="0" borderId="12" xfId="1" applyNumberFormat="1" applyBorder="1" applyAlignment="1">
      <alignment horizontal="right" wrapText="1"/>
    </xf>
    <xf numFmtId="0" fontId="4" fillId="0" borderId="13" xfId="1" applyBorder="1" applyAlignment="1">
      <alignment horizontal="center" wrapText="1" shrinkToFit="1"/>
    </xf>
    <xf numFmtId="3" fontId="4" fillId="0" borderId="14" xfId="1" quotePrefix="1" applyNumberFormat="1" applyBorder="1" applyAlignment="1">
      <alignment horizontal="right" wrapText="1" shrinkToFit="1"/>
    </xf>
    <xf numFmtId="3" fontId="4" fillId="0" borderId="14" xfId="1" applyNumberFormat="1" applyBorder="1" applyAlignment="1">
      <alignment horizontal="right" wrapText="1" shrinkToFit="1"/>
    </xf>
    <xf numFmtId="3" fontId="4" fillId="0" borderId="14" xfId="1" applyNumberFormat="1" applyBorder="1" applyAlignment="1">
      <alignment horizontal="right" wrapText="1"/>
    </xf>
    <xf numFmtId="0" fontId="6" fillId="0" borderId="1" xfId="0" applyFont="1" applyBorder="1" applyAlignment="1">
      <alignment wrapText="1"/>
    </xf>
    <xf numFmtId="0" fontId="6" fillId="0" borderId="1" xfId="0" applyFont="1" applyBorder="1"/>
    <xf numFmtId="0" fontId="6" fillId="0" borderId="13" xfId="0" applyFont="1" applyBorder="1" applyAlignment="1">
      <alignment horizontal="center"/>
    </xf>
    <xf numFmtId="3" fontId="6" fillId="0" borderId="14" xfId="0" quotePrefix="1" applyNumberFormat="1" applyFont="1" applyBorder="1" applyAlignment="1">
      <alignment horizontal="right"/>
    </xf>
    <xf numFmtId="3" fontId="6" fillId="0" borderId="14" xfId="0" applyNumberFormat="1" applyFont="1" applyBorder="1" applyAlignment="1">
      <alignment horizontal="right"/>
    </xf>
    <xf numFmtId="0" fontId="6" fillId="0" borderId="13" xfId="0" applyFont="1" applyBorder="1" applyAlignment="1">
      <alignment horizontal="center" wrapText="1"/>
    </xf>
    <xf numFmtId="49" fontId="6" fillId="0" borderId="1" xfId="0" applyNumberFormat="1" applyFont="1" applyBorder="1" applyAlignment="1">
      <alignment wrapText="1"/>
    </xf>
    <xf numFmtId="49" fontId="6" fillId="0" borderId="1" xfId="0" applyNumberFormat="1" applyFont="1" applyBorder="1"/>
    <xf numFmtId="49" fontId="0" fillId="0" borderId="0" xfId="0" applyNumberFormat="1"/>
    <xf numFmtId="49" fontId="4" fillId="0" borderId="0" xfId="0" applyNumberFormat="1" applyFont="1"/>
    <xf numFmtId="0" fontId="2" fillId="0" borderId="10" xfId="0" applyFont="1" applyFill="1" applyBorder="1" applyAlignment="1">
      <alignment vertical="top"/>
    </xf>
    <xf numFmtId="14" fontId="4" fillId="0" borderId="9" xfId="1" applyNumberFormat="1" applyBorder="1" applyAlignment="1">
      <alignment horizontal="right" wrapText="1"/>
    </xf>
    <xf numFmtId="14" fontId="4" fillId="0" borderId="1" xfId="1" applyNumberFormat="1" applyBorder="1" applyAlignment="1">
      <alignment horizontal="right" wrapText="1"/>
    </xf>
    <xf numFmtId="14" fontId="6" fillId="0" borderId="1" xfId="0" applyNumberFormat="1" applyFont="1" applyBorder="1" applyAlignment="1">
      <alignment horizontal="right"/>
    </xf>
    <xf numFmtId="3" fontId="4" fillId="0" borderId="12" xfId="1" applyNumberFormat="1" applyFill="1" applyBorder="1" applyAlignment="1">
      <alignment horizontal="right" wrapText="1"/>
    </xf>
    <xf numFmtId="3" fontId="4" fillId="0" borderId="14" xfId="1" applyNumberFormat="1" applyFill="1" applyBorder="1" applyAlignment="1">
      <alignment horizontal="right" wrapText="1"/>
    </xf>
    <xf numFmtId="3" fontId="6" fillId="0" borderId="14" xfId="0" applyNumberFormat="1" applyFont="1" applyFill="1" applyBorder="1" applyAlignment="1">
      <alignment horizontal="right"/>
    </xf>
    <xf numFmtId="3" fontId="6" fillId="0" borderId="14" xfId="0" quotePrefix="1" applyNumberFormat="1" applyFont="1" applyFill="1" applyBorder="1" applyAlignment="1">
      <alignment horizontal="right"/>
    </xf>
    <xf numFmtId="0" fontId="4" fillId="2" borderId="20" xfId="1" quotePrefix="1" applyFill="1" applyBorder="1" applyAlignment="1">
      <alignment horizontal="center" wrapText="1"/>
    </xf>
    <xf numFmtId="0" fontId="4" fillId="2" borderId="8" xfId="1" applyFill="1" applyBorder="1" applyAlignment="1">
      <alignment horizontal="center" wrapText="1"/>
    </xf>
    <xf numFmtId="0" fontId="4" fillId="2" borderId="7" xfId="1" quotePrefix="1" applyFill="1" applyBorder="1" applyAlignment="1">
      <alignment horizontal="center" wrapText="1"/>
    </xf>
    <xf numFmtId="49" fontId="2" fillId="4" borderId="9" xfId="1" applyNumberFormat="1" applyFont="1" applyFill="1" applyBorder="1" applyAlignment="1">
      <alignment horizontal="center" wrapText="1"/>
    </xf>
    <xf numFmtId="0" fontId="2" fillId="4" borderId="9" xfId="1" applyFont="1" applyFill="1" applyBorder="1" applyAlignment="1">
      <alignment horizontal="center" wrapText="1"/>
    </xf>
    <xf numFmtId="0" fontId="2" fillId="4" borderId="9" xfId="1" applyFont="1" applyFill="1" applyBorder="1" applyAlignment="1">
      <alignment horizontal="center"/>
    </xf>
    <xf numFmtId="14" fontId="6" fillId="0" borderId="1" xfId="0" applyNumberFormat="1" applyFont="1" applyFill="1" applyBorder="1" applyAlignment="1">
      <alignment horizontal="right"/>
    </xf>
    <xf numFmtId="0" fontId="6" fillId="0" borderId="1" xfId="0" applyFont="1" applyFill="1" applyBorder="1" applyAlignment="1">
      <alignment wrapText="1"/>
    </xf>
    <xf numFmtId="0" fontId="6" fillId="0" borderId="1" xfId="0" applyFont="1" applyFill="1" applyBorder="1"/>
    <xf numFmtId="0" fontId="6" fillId="0" borderId="13" xfId="0" applyFont="1" applyFill="1" applyBorder="1" applyAlignment="1">
      <alignment horizontal="center"/>
    </xf>
    <xf numFmtId="0" fontId="2" fillId="4" borderId="9" xfId="1" quotePrefix="1" applyFont="1" applyFill="1" applyBorder="1" applyAlignment="1">
      <alignment horizontal="center" wrapText="1"/>
    </xf>
    <xf numFmtId="0" fontId="2" fillId="0" borderId="0" xfId="0" applyFont="1" applyFill="1"/>
    <xf numFmtId="0" fontId="0" fillId="3" borderId="1" xfId="0" applyFill="1" applyBorder="1" applyAlignment="1">
      <alignment horizontal="center" vertical="center" wrapText="1"/>
    </xf>
    <xf numFmtId="0" fontId="4"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4" fillId="4"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4" fillId="6"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5" borderId="1" xfId="0" applyFill="1" applyBorder="1" applyAlignment="1">
      <alignment horizontal="center" vertical="center"/>
    </xf>
    <xf numFmtId="3" fontId="0" fillId="3" borderId="1" xfId="0" applyNumberFormat="1" applyFill="1" applyBorder="1" applyAlignment="1">
      <alignment horizontal="center" vertical="center" shrinkToFit="1"/>
    </xf>
    <xf numFmtId="3" fontId="0" fillId="5" borderId="1" xfId="0" applyNumberFormat="1" applyFill="1" applyBorder="1" applyAlignment="1">
      <alignment horizontal="center" vertical="center" shrinkToFit="1"/>
    </xf>
    <xf numFmtId="49" fontId="0" fillId="5" borderId="1" xfId="0" applyNumberFormat="1"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vertical="center"/>
    </xf>
    <xf numFmtId="0" fontId="0" fillId="6" borderId="1" xfId="0" applyFill="1" applyBorder="1" applyAlignment="1">
      <alignment horizontal="center" vertical="center"/>
    </xf>
    <xf numFmtId="3" fontId="0" fillId="4" borderId="1" xfId="0" applyNumberFormat="1" applyFill="1" applyBorder="1" applyAlignment="1">
      <alignment horizontal="center" vertical="center" shrinkToFit="1"/>
    </xf>
    <xf numFmtId="3" fontId="0" fillId="6" borderId="1" xfId="0" applyNumberFormat="1" applyFill="1" applyBorder="1" applyAlignment="1">
      <alignment horizontal="center" vertical="center" shrinkToFit="1"/>
    </xf>
    <xf numFmtId="3" fontId="4" fillId="4" borderId="11" xfId="1" applyNumberFormat="1" applyFill="1" applyBorder="1" applyAlignment="1">
      <alignment horizontal="right" wrapText="1" shrinkToFit="1"/>
    </xf>
    <xf numFmtId="3" fontId="4" fillId="4" borderId="15" xfId="1" applyNumberFormat="1" applyFill="1" applyBorder="1" applyAlignment="1">
      <alignment horizontal="right" wrapText="1"/>
    </xf>
    <xf numFmtId="49" fontId="2" fillId="4" borderId="0" xfId="0" applyNumberFormat="1" applyFont="1" applyFill="1"/>
    <xf numFmtId="49" fontId="0" fillId="4" borderId="0" xfId="0" applyNumberFormat="1" applyFill="1"/>
    <xf numFmtId="3" fontId="4" fillId="4" borderId="15" xfId="1" applyNumberFormat="1" applyFill="1" applyBorder="1" applyAlignment="1">
      <alignment horizontal="right" wrapText="1" shrinkToFit="1"/>
    </xf>
    <xf numFmtId="3" fontId="4" fillId="4" borderId="15" xfId="1" applyNumberFormat="1" applyFont="1" applyFill="1" applyBorder="1" applyAlignment="1">
      <alignment horizontal="right" wrapText="1" shrinkToFit="1"/>
    </xf>
    <xf numFmtId="3" fontId="4" fillId="4" borderId="11" xfId="1" applyNumberFormat="1" applyFill="1" applyBorder="1" applyAlignment="1">
      <alignment horizontal="right" wrapText="1"/>
    </xf>
    <xf numFmtId="0" fontId="10" fillId="0" borderId="0" xfId="0" applyFont="1"/>
    <xf numFmtId="0" fontId="2" fillId="7" borderId="0" xfId="0" applyFont="1" applyFill="1"/>
    <xf numFmtId="49" fontId="5" fillId="4" borderId="0" xfId="0" applyNumberFormat="1" applyFont="1" applyFill="1"/>
    <xf numFmtId="49" fontId="2" fillId="4" borderId="0" xfId="1" applyNumberFormat="1" applyFont="1" applyFill="1"/>
    <xf numFmtId="0" fontId="4" fillId="4" borderId="0" xfId="0" applyFont="1" applyFill="1"/>
    <xf numFmtId="0" fontId="0" fillId="4" borderId="0" xfId="0" applyFill="1"/>
    <xf numFmtId="0" fontId="4" fillId="0" borderId="0" xfId="0" quotePrefix="1" applyFont="1"/>
    <xf numFmtId="0" fontId="0" fillId="0" borderId="0" xfId="0" applyAlignment="1">
      <alignment wrapText="1"/>
    </xf>
    <xf numFmtId="0" fontId="4" fillId="0" borderId="0" xfId="0" applyFont="1" applyAlignment="1">
      <alignment wrapText="1"/>
    </xf>
    <xf numFmtId="0" fontId="0" fillId="7" borderId="0" xfId="0" applyFill="1" applyAlignment="1">
      <alignment wrapText="1"/>
    </xf>
    <xf numFmtId="0" fontId="2" fillId="7" borderId="0" xfId="0" applyFont="1" applyFill="1" applyAlignment="1">
      <alignment wrapText="1"/>
    </xf>
    <xf numFmtId="0" fontId="13" fillId="0" borderId="0" xfId="0" applyFont="1" applyAlignment="1">
      <alignment vertical="center" wrapText="1"/>
    </xf>
    <xf numFmtId="1" fontId="4" fillId="0" borderId="0" xfId="0" applyNumberFormat="1" applyFont="1" applyAlignment="1">
      <alignment horizontal="left"/>
    </xf>
    <xf numFmtId="0" fontId="0" fillId="4" borderId="0" xfId="0" applyNumberFormat="1" applyFill="1"/>
    <xf numFmtId="1" fontId="0" fillId="4" borderId="0" xfId="0" applyNumberFormat="1" applyFill="1"/>
    <xf numFmtId="0" fontId="2" fillId="0" borderId="0" xfId="0" applyFont="1"/>
    <xf numFmtId="164" fontId="0" fillId="0" borderId="0" xfId="0" applyNumberFormat="1"/>
    <xf numFmtId="165" fontId="1" fillId="0" borderId="0" xfId="0" applyNumberFormat="1" applyFont="1"/>
    <xf numFmtId="165" fontId="0" fillId="0" borderId="0" xfId="0" applyNumberFormat="1"/>
    <xf numFmtId="165" fontId="4" fillId="0" borderId="0" xfId="0" applyNumberFormat="1" applyFont="1"/>
    <xf numFmtId="165" fontId="0" fillId="0" borderId="1" xfId="0" applyNumberFormat="1" applyBorder="1"/>
    <xf numFmtId="164" fontId="0" fillId="3" borderId="1" xfId="0" applyNumberFormat="1" applyFill="1" applyBorder="1"/>
    <xf numFmtId="164" fontId="0" fillId="5" borderId="1" xfId="0" applyNumberFormat="1" applyFill="1" applyBorder="1"/>
    <xf numFmtId="164" fontId="2" fillId="3" borderId="16" xfId="0" applyNumberFormat="1" applyFont="1" applyFill="1" applyBorder="1" applyAlignment="1">
      <alignment vertical="center"/>
    </xf>
    <xf numFmtId="164" fontId="2" fillId="5" borderId="16" xfId="0" applyNumberFormat="1" applyFont="1" applyFill="1" applyBorder="1" applyAlignment="1">
      <alignment vertical="center"/>
    </xf>
    <xf numFmtId="0" fontId="0" fillId="5" borderId="1" xfId="0" applyFill="1" applyBorder="1"/>
    <xf numFmtId="0" fontId="0" fillId="3" borderId="1" xfId="0" applyFill="1" applyBorder="1"/>
    <xf numFmtId="165" fontId="2" fillId="2" borderId="35" xfId="0" applyNumberFormat="1" applyFont="1" applyFill="1" applyBorder="1"/>
    <xf numFmtId="164" fontId="2" fillId="2" borderId="35" xfId="0" applyNumberFormat="1" applyFont="1" applyFill="1" applyBorder="1"/>
    <xf numFmtId="49" fontId="2" fillId="2" borderId="9" xfId="0" applyNumberFormat="1" applyFont="1" applyFill="1" applyBorder="1" applyAlignment="1">
      <alignment horizontal="center"/>
    </xf>
    <xf numFmtId="164" fontId="2" fillId="2" borderId="9" xfId="0" applyNumberFormat="1" applyFont="1" applyFill="1" applyBorder="1" applyAlignment="1">
      <alignment horizontal="center"/>
    </xf>
    <xf numFmtId="0" fontId="2" fillId="2" borderId="0" xfId="0" applyFont="1" applyFill="1"/>
    <xf numFmtId="164" fontId="2" fillId="8" borderId="9" xfId="0" applyNumberFormat="1" applyFont="1" applyFill="1" applyBorder="1" applyAlignment="1">
      <alignment horizontal="center"/>
    </xf>
    <xf numFmtId="0" fontId="0" fillId="0" borderId="0" xfId="0" applyAlignment="1">
      <alignment horizontal="center"/>
    </xf>
    <xf numFmtId="0" fontId="2" fillId="2" borderId="17" xfId="0" applyFont="1" applyFill="1" applyBorder="1" applyAlignment="1">
      <alignment horizontal="center" vertical="top"/>
    </xf>
    <xf numFmtId="0" fontId="2" fillId="2" borderId="10" xfId="0" applyFont="1" applyFill="1" applyBorder="1" applyAlignment="1">
      <alignment horizontal="center" vertical="top"/>
    </xf>
    <xf numFmtId="49" fontId="2" fillId="4" borderId="1"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49" fontId="2" fillId="5" borderId="4" xfId="0" applyNumberFormat="1" applyFont="1" applyFill="1" applyBorder="1" applyAlignment="1">
      <alignment horizontal="center" vertical="center"/>
    </xf>
    <xf numFmtId="49" fontId="2" fillId="5" borderId="13" xfId="0" applyNumberFormat="1" applyFont="1" applyFill="1" applyBorder="1" applyAlignment="1">
      <alignment horizontal="center" vertical="center"/>
    </xf>
    <xf numFmtId="49" fontId="2" fillId="5" borderId="16"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49" fontId="2" fillId="3" borderId="13"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0" fontId="2" fillId="3" borderId="13" xfId="0" applyNumberFormat="1" applyFont="1" applyFill="1" applyBorder="1" applyAlignment="1">
      <alignment horizontal="center" vertical="center"/>
    </xf>
    <xf numFmtId="0" fontId="2" fillId="3" borderId="16" xfId="0" applyNumberFormat="1" applyFont="1" applyFill="1" applyBorder="1" applyAlignment="1">
      <alignment horizontal="center" vertical="center"/>
    </xf>
    <xf numFmtId="0" fontId="2" fillId="5" borderId="13" xfId="0" applyNumberFormat="1" applyFont="1" applyFill="1" applyBorder="1" applyAlignment="1">
      <alignment horizontal="center" vertical="center"/>
    </xf>
    <xf numFmtId="0" fontId="2" fillId="5" borderId="16" xfId="0" applyNumberFormat="1" applyFont="1" applyFill="1" applyBorder="1" applyAlignment="1">
      <alignment horizontal="center" vertical="center"/>
    </xf>
    <xf numFmtId="49" fontId="2" fillId="5" borderId="1" xfId="0" applyNumberFormat="1" applyFont="1" applyFill="1" applyBorder="1" applyAlignment="1">
      <alignment horizontal="center" vertical="center"/>
    </xf>
    <xf numFmtId="0" fontId="2" fillId="5" borderId="1" xfId="0" applyNumberFormat="1" applyFont="1" applyFill="1" applyBorder="1" applyAlignment="1">
      <alignment horizontal="center" vertical="center"/>
    </xf>
    <xf numFmtId="0" fontId="2" fillId="2" borderId="32" xfId="1" applyFont="1" applyFill="1" applyBorder="1" applyAlignment="1">
      <alignment horizontal="center" wrapText="1"/>
    </xf>
    <xf numFmtId="0" fontId="2" fillId="2" borderId="33" xfId="1" applyFont="1" applyFill="1" applyBorder="1" applyAlignment="1">
      <alignment horizontal="center" wrapText="1"/>
    </xf>
    <xf numFmtId="0" fontId="2" fillId="2" borderId="34" xfId="1" applyFont="1" applyFill="1" applyBorder="1" applyAlignment="1">
      <alignment horizontal="center" wrapText="1"/>
    </xf>
    <xf numFmtId="49" fontId="2" fillId="2" borderId="32" xfId="1" applyNumberFormat="1" applyFont="1" applyFill="1" applyBorder="1" applyAlignment="1">
      <alignment horizontal="center" wrapText="1"/>
    </xf>
    <xf numFmtId="49" fontId="2" fillId="2" borderId="33" xfId="1" applyNumberFormat="1" applyFont="1" applyFill="1" applyBorder="1" applyAlignment="1">
      <alignment horizontal="center" wrapText="1"/>
    </xf>
    <xf numFmtId="49" fontId="2" fillId="2" borderId="34" xfId="1" applyNumberFormat="1" applyFont="1" applyFill="1" applyBorder="1" applyAlignment="1">
      <alignment horizontal="center" wrapText="1"/>
    </xf>
    <xf numFmtId="0" fontId="4" fillId="0" borderId="0" xfId="1" applyFill="1" applyBorder="1" applyAlignment="1">
      <alignment horizontal="center"/>
    </xf>
    <xf numFmtId="0" fontId="4" fillId="0" borderId="6" xfId="1" applyFill="1" applyBorder="1" applyAlignment="1">
      <alignment horizontal="center"/>
    </xf>
    <xf numFmtId="0" fontId="2" fillId="0" borderId="29" xfId="1" applyFont="1" applyFill="1" applyBorder="1" applyAlignment="1">
      <alignment horizontal="center" vertical="top" wrapText="1"/>
    </xf>
    <xf numFmtId="0" fontId="2" fillId="0" borderId="3" xfId="1" applyFont="1" applyFill="1" applyBorder="1" applyAlignment="1">
      <alignment horizontal="center" vertical="top" wrapText="1"/>
    </xf>
    <xf numFmtId="0" fontId="0" fillId="0" borderId="29" xfId="0" applyBorder="1" applyAlignment="1">
      <alignment horizontal="center"/>
    </xf>
    <xf numFmtId="0" fontId="0" fillId="0" borderId="3" xfId="0" applyBorder="1" applyAlignment="1">
      <alignment horizontal="center"/>
    </xf>
    <xf numFmtId="0" fontId="2" fillId="2" borderId="31" xfId="1" applyFont="1" applyFill="1" applyBorder="1" applyAlignment="1">
      <alignment horizontal="center" wrapText="1"/>
    </xf>
    <xf numFmtId="0" fontId="2" fillId="2" borderId="6" xfId="1" applyFont="1" applyFill="1" applyBorder="1" applyAlignment="1">
      <alignment horizontal="center" wrapText="1"/>
    </xf>
    <xf numFmtId="0" fontId="2" fillId="2" borderId="30" xfId="1" applyFont="1" applyFill="1" applyBorder="1" applyAlignment="1">
      <alignment horizontal="center" wrapText="1"/>
    </xf>
    <xf numFmtId="0" fontId="2" fillId="2" borderId="32" xfId="1" applyFont="1" applyFill="1" applyBorder="1" applyAlignment="1">
      <alignment horizontal="center"/>
    </xf>
    <xf numFmtId="0" fontId="2" fillId="2" borderId="33" xfId="1" applyFont="1" applyFill="1" applyBorder="1" applyAlignment="1">
      <alignment horizontal="center"/>
    </xf>
    <xf numFmtId="0" fontId="2" fillId="2" borderId="34" xfId="1" applyFont="1" applyFill="1" applyBorder="1" applyAlignment="1">
      <alignment horizontal="center"/>
    </xf>
    <xf numFmtId="0" fontId="2" fillId="2" borderId="29" xfId="1" applyFont="1" applyFill="1" applyBorder="1" applyAlignment="1">
      <alignment horizontal="center" vertical="top"/>
    </xf>
    <xf numFmtId="0" fontId="2" fillId="2" borderId="2" xfId="1" applyFont="1" applyFill="1" applyBorder="1" applyAlignment="1">
      <alignment horizontal="center" vertical="top"/>
    </xf>
    <xf numFmtId="0" fontId="2" fillId="2" borderId="3" xfId="1" applyFont="1" applyFill="1" applyBorder="1" applyAlignment="1">
      <alignment horizontal="center" vertical="top"/>
    </xf>
    <xf numFmtId="0" fontId="4" fillId="0" borderId="29" xfId="0" applyFont="1" applyBorder="1" applyAlignment="1">
      <alignment horizontal="center"/>
    </xf>
    <xf numFmtId="49" fontId="2" fillId="2" borderId="21" xfId="1" applyNumberFormat="1" applyFont="1" applyFill="1" applyBorder="1" applyAlignment="1">
      <alignment horizontal="center" wrapText="1"/>
    </xf>
    <xf numFmtId="49" fontId="2" fillId="2" borderId="24" xfId="1" applyNumberFormat="1" applyFont="1" applyFill="1" applyBorder="1" applyAlignment="1">
      <alignment horizontal="center" wrapText="1"/>
    </xf>
    <xf numFmtId="49" fontId="2" fillId="2" borderId="18" xfId="1" applyNumberFormat="1" applyFont="1" applyFill="1" applyBorder="1" applyAlignment="1">
      <alignment horizontal="center" wrapText="1"/>
    </xf>
    <xf numFmtId="0" fontId="2" fillId="2" borderId="22" xfId="1" applyFont="1" applyFill="1" applyBorder="1" applyAlignment="1">
      <alignment horizontal="center" wrapText="1"/>
    </xf>
    <xf numFmtId="0" fontId="2" fillId="2" borderId="5" xfId="1" applyFont="1" applyFill="1" applyBorder="1" applyAlignment="1">
      <alignment horizontal="center" wrapText="1"/>
    </xf>
    <xf numFmtId="0" fontId="2" fillId="2" borderId="25" xfId="1" applyFont="1" applyFill="1" applyBorder="1" applyAlignment="1">
      <alignment horizontal="center" wrapText="1"/>
    </xf>
    <xf numFmtId="0" fontId="2" fillId="2" borderId="27" xfId="1" applyFont="1" applyFill="1" applyBorder="1" applyAlignment="1">
      <alignment horizontal="center"/>
    </xf>
    <xf numFmtId="0" fontId="2" fillId="2" borderId="4" xfId="1" applyFont="1" applyFill="1" applyBorder="1" applyAlignment="1">
      <alignment horizontal="center"/>
    </xf>
    <xf numFmtId="0" fontId="2" fillId="2" borderId="26" xfId="1" applyFont="1" applyFill="1" applyBorder="1" applyAlignment="1">
      <alignment horizontal="center"/>
    </xf>
    <xf numFmtId="0" fontId="2" fillId="2" borderId="23" xfId="1" applyFont="1" applyFill="1" applyBorder="1" applyAlignment="1">
      <alignment horizontal="center" wrapText="1"/>
    </xf>
    <xf numFmtId="0" fontId="2" fillId="2" borderId="28" xfId="1" applyFont="1" applyFill="1" applyBorder="1" applyAlignment="1">
      <alignment horizontal="center" wrapText="1"/>
    </xf>
    <xf numFmtId="0" fontId="2" fillId="2" borderId="19" xfId="1" applyFont="1" applyFill="1" applyBorder="1" applyAlignment="1">
      <alignment horizontal="center" wrapText="1"/>
    </xf>
    <xf numFmtId="0" fontId="2" fillId="0" borderId="20" xfId="1" applyFont="1" applyFill="1" applyBorder="1" applyAlignment="1">
      <alignment horizontal="center" vertical="top" wrapText="1"/>
    </xf>
    <xf numFmtId="0" fontId="2" fillId="0" borderId="8" xfId="1" applyFont="1" applyFill="1" applyBorder="1" applyAlignment="1">
      <alignment horizontal="center" vertical="top"/>
    </xf>
    <xf numFmtId="49" fontId="2" fillId="3" borderId="4" xfId="0" applyNumberFormat="1" applyFont="1" applyFill="1" applyBorder="1" applyAlignment="1">
      <alignment horizontal="left" vertical="center"/>
    </xf>
    <xf numFmtId="49" fontId="2" fillId="3" borderId="13" xfId="0" applyNumberFormat="1" applyFont="1" applyFill="1" applyBorder="1" applyAlignment="1">
      <alignment horizontal="left" vertical="center"/>
    </xf>
    <xf numFmtId="49" fontId="2" fillId="3" borderId="16" xfId="0" applyNumberFormat="1" applyFont="1" applyFill="1" applyBorder="1" applyAlignment="1">
      <alignment horizontal="left" vertical="center"/>
    </xf>
    <xf numFmtId="49" fontId="2" fillId="5" borderId="4" xfId="0" applyNumberFormat="1" applyFont="1" applyFill="1" applyBorder="1" applyAlignment="1">
      <alignment horizontal="left" vertical="center"/>
    </xf>
    <xf numFmtId="49" fontId="2" fillId="5" borderId="13" xfId="0" applyNumberFormat="1" applyFont="1" applyFill="1" applyBorder="1" applyAlignment="1">
      <alignment horizontal="left" vertical="center"/>
    </xf>
    <xf numFmtId="49" fontId="2" fillId="5" borderId="16" xfId="0" applyNumberFormat="1" applyFont="1" applyFill="1" applyBorder="1" applyAlignment="1">
      <alignment horizontal="left" vertical="center"/>
    </xf>
    <xf numFmtId="0" fontId="2" fillId="2" borderId="3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cellXfs>
  <cellStyles count="2">
    <cellStyle name="Normaali" xfId="0" builtinId="0"/>
    <cellStyle name="Normaali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2975799</xdr:colOff>
      <xdr:row>45</xdr:row>
      <xdr:rowOff>131277</xdr:rowOff>
    </xdr:from>
    <xdr:to>
      <xdr:col>1</xdr:col>
      <xdr:colOff>4772025</xdr:colOff>
      <xdr:row>49</xdr:row>
      <xdr:rowOff>107788</xdr:rowOff>
    </xdr:to>
    <xdr:pic>
      <xdr:nvPicPr>
        <xdr:cNvPr id="3" name="Kuva 2">
          <a:extLst>
            <a:ext uri="{FF2B5EF4-FFF2-40B4-BE49-F238E27FC236}">
              <a16:creationId xmlns:a16="http://schemas.microsoft.com/office/drawing/2014/main" id="{E35D2ADB-7971-4052-8716-69574477C0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3724" y="10084902"/>
          <a:ext cx="1796226" cy="624211"/>
        </a:xfrm>
        <a:prstGeom prst="rect">
          <a:avLst/>
        </a:prstGeom>
      </xdr:spPr>
    </xdr:pic>
    <xdr:clientData/>
  </xdr:twoCellAnchor>
  <xdr:twoCellAnchor editAs="oneCell">
    <xdr:from>
      <xdr:col>1</xdr:col>
      <xdr:colOff>1679786</xdr:colOff>
      <xdr:row>42</xdr:row>
      <xdr:rowOff>38100</xdr:rowOff>
    </xdr:from>
    <xdr:to>
      <xdr:col>1</xdr:col>
      <xdr:colOff>2934455</xdr:colOff>
      <xdr:row>49</xdr:row>
      <xdr:rowOff>152400</xdr:rowOff>
    </xdr:to>
    <xdr:pic>
      <xdr:nvPicPr>
        <xdr:cNvPr id="5" name="Kuva 4">
          <a:extLst>
            <a:ext uri="{FF2B5EF4-FFF2-40B4-BE49-F238E27FC236}">
              <a16:creationId xmlns:a16="http://schemas.microsoft.com/office/drawing/2014/main" id="{29B93A7F-4996-4241-890E-7C00A30E52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7711" y="9505950"/>
          <a:ext cx="1254669" cy="1247775"/>
        </a:xfrm>
        <a:prstGeom prst="rect">
          <a:avLst/>
        </a:prstGeom>
      </xdr:spPr>
    </xdr:pic>
    <xdr:clientData/>
  </xdr:twoCellAnchor>
  <xdr:twoCellAnchor editAs="oneCell">
    <xdr:from>
      <xdr:col>1</xdr:col>
      <xdr:colOff>4931113</xdr:colOff>
      <xdr:row>47</xdr:row>
      <xdr:rowOff>47625</xdr:rowOff>
    </xdr:from>
    <xdr:to>
      <xdr:col>1</xdr:col>
      <xdr:colOff>7363028</xdr:colOff>
      <xdr:row>49</xdr:row>
      <xdr:rowOff>104775</xdr:rowOff>
    </xdr:to>
    <xdr:pic>
      <xdr:nvPicPr>
        <xdr:cNvPr id="4" name="Kuva 3">
          <a:extLst>
            <a:ext uri="{FF2B5EF4-FFF2-40B4-BE49-F238E27FC236}">
              <a16:creationId xmlns:a16="http://schemas.microsoft.com/office/drawing/2014/main" id="{398A94D1-75DB-44CB-9F38-EC1E3982D3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79038" y="10325100"/>
          <a:ext cx="2431915"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450901</xdr:colOff>
      <xdr:row>2</xdr:row>
      <xdr:rowOff>92076</xdr:rowOff>
    </xdr:from>
    <xdr:to>
      <xdr:col>13</xdr:col>
      <xdr:colOff>148422</xdr:colOff>
      <xdr:row>5</xdr:row>
      <xdr:rowOff>47626</xdr:rowOff>
    </xdr:to>
    <xdr:pic>
      <xdr:nvPicPr>
        <xdr:cNvPr id="4" name="Kuva 3">
          <a:extLst>
            <a:ext uri="{FF2B5EF4-FFF2-40B4-BE49-F238E27FC236}">
              <a16:creationId xmlns:a16="http://schemas.microsoft.com/office/drawing/2014/main" id="{18023811-4089-4D64-9244-3ED3ADEDD5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2451" y="415926"/>
          <a:ext cx="1259621" cy="441325"/>
        </a:xfrm>
        <a:prstGeom prst="rect">
          <a:avLst/>
        </a:prstGeom>
      </xdr:spPr>
    </xdr:pic>
    <xdr:clientData/>
  </xdr:twoCellAnchor>
  <xdr:twoCellAnchor editAs="oneCell">
    <xdr:from>
      <xdr:col>10</xdr:col>
      <xdr:colOff>228600</xdr:colOff>
      <xdr:row>0</xdr:row>
      <xdr:rowOff>0</xdr:rowOff>
    </xdr:from>
    <xdr:to>
      <xdr:col>11</xdr:col>
      <xdr:colOff>352425</xdr:colOff>
      <xdr:row>5</xdr:row>
      <xdr:rowOff>90279</xdr:rowOff>
    </xdr:to>
    <xdr:pic>
      <xdr:nvPicPr>
        <xdr:cNvPr id="5" name="Kuva 4">
          <a:extLst>
            <a:ext uri="{FF2B5EF4-FFF2-40B4-BE49-F238E27FC236}">
              <a16:creationId xmlns:a16="http://schemas.microsoft.com/office/drawing/2014/main" id="{600DCA27-BC76-495E-B609-B90D23BDFF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9100" y="0"/>
          <a:ext cx="904875" cy="899904"/>
        </a:xfrm>
        <a:prstGeom prst="rect">
          <a:avLst/>
        </a:prstGeom>
      </xdr:spPr>
    </xdr:pic>
    <xdr:clientData/>
  </xdr:twoCellAnchor>
  <xdr:twoCellAnchor editAs="oneCell">
    <xdr:from>
      <xdr:col>13</xdr:col>
      <xdr:colOff>295276</xdr:colOff>
      <xdr:row>3</xdr:row>
      <xdr:rowOff>66675</xdr:rowOff>
    </xdr:from>
    <xdr:to>
      <xdr:col>15</xdr:col>
      <xdr:colOff>739506</xdr:colOff>
      <xdr:row>5</xdr:row>
      <xdr:rowOff>57150</xdr:rowOff>
    </xdr:to>
    <xdr:pic>
      <xdr:nvPicPr>
        <xdr:cNvPr id="6" name="Kuva 5">
          <a:extLst>
            <a:ext uri="{FF2B5EF4-FFF2-40B4-BE49-F238E27FC236}">
              <a16:creationId xmlns:a16="http://schemas.microsoft.com/office/drawing/2014/main" id="{9777F4C1-BD74-4D46-B5CB-041C556756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48926" y="552450"/>
          <a:ext cx="2006330" cy="314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69E69B96-14FB-4A8E-8D18-B71B43BD00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463FC01D-BBDD-41E8-9D7F-93AE8E9BF5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E9C58A22-D152-4090-821C-3187D10488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517576</xdr:colOff>
      <xdr:row>1</xdr:row>
      <xdr:rowOff>6351</xdr:rowOff>
    </xdr:from>
    <xdr:to>
      <xdr:col>11</xdr:col>
      <xdr:colOff>396072</xdr:colOff>
      <xdr:row>3</xdr:row>
      <xdr:rowOff>123826</xdr:rowOff>
    </xdr:to>
    <xdr:pic>
      <xdr:nvPicPr>
        <xdr:cNvPr id="2" name="Kuva 1">
          <a:extLst>
            <a:ext uri="{FF2B5EF4-FFF2-40B4-BE49-F238E27FC236}">
              <a16:creationId xmlns:a16="http://schemas.microsoft.com/office/drawing/2014/main" id="{D8FE00EE-AA3E-4D0A-A316-49411832B1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8876" y="568326"/>
          <a:ext cx="1259621" cy="441325"/>
        </a:xfrm>
        <a:prstGeom prst="rect">
          <a:avLst/>
        </a:prstGeom>
      </xdr:spPr>
    </xdr:pic>
    <xdr:clientData/>
  </xdr:twoCellAnchor>
  <xdr:twoCellAnchor editAs="oneCell">
    <xdr:from>
      <xdr:col>8</xdr:col>
      <xdr:colOff>238125</xdr:colOff>
      <xdr:row>0</xdr:row>
      <xdr:rowOff>0</xdr:rowOff>
    </xdr:from>
    <xdr:to>
      <xdr:col>9</xdr:col>
      <xdr:colOff>419100</xdr:colOff>
      <xdr:row>5</xdr:row>
      <xdr:rowOff>52179</xdr:rowOff>
    </xdr:to>
    <xdr:pic>
      <xdr:nvPicPr>
        <xdr:cNvPr id="3" name="Kuva 2">
          <a:extLst>
            <a:ext uri="{FF2B5EF4-FFF2-40B4-BE49-F238E27FC236}">
              <a16:creationId xmlns:a16="http://schemas.microsoft.com/office/drawing/2014/main" id="{90BB8620-C2DB-45B4-84A2-B6DCB625F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5525" y="152400"/>
          <a:ext cx="904875" cy="899904"/>
        </a:xfrm>
        <a:prstGeom prst="rect">
          <a:avLst/>
        </a:prstGeom>
      </xdr:spPr>
    </xdr:pic>
    <xdr:clientData/>
  </xdr:twoCellAnchor>
  <xdr:twoCellAnchor editAs="oneCell">
    <xdr:from>
      <xdr:col>11</xdr:col>
      <xdr:colOff>619126</xdr:colOff>
      <xdr:row>1</xdr:row>
      <xdr:rowOff>142875</xdr:rowOff>
    </xdr:from>
    <xdr:to>
      <xdr:col>14</xdr:col>
      <xdr:colOff>44181</xdr:colOff>
      <xdr:row>3</xdr:row>
      <xdr:rowOff>133350</xdr:rowOff>
    </xdr:to>
    <xdr:pic>
      <xdr:nvPicPr>
        <xdr:cNvPr id="4" name="Kuva 3">
          <a:extLst>
            <a:ext uri="{FF2B5EF4-FFF2-40B4-BE49-F238E27FC236}">
              <a16:creationId xmlns:a16="http://schemas.microsoft.com/office/drawing/2014/main" id="{DA83531B-9994-494E-9810-9027FDA540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15351" y="704850"/>
          <a:ext cx="2006330" cy="31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517576</xdr:colOff>
      <xdr:row>3</xdr:row>
      <xdr:rowOff>6351</xdr:rowOff>
    </xdr:from>
    <xdr:to>
      <xdr:col>11</xdr:col>
      <xdr:colOff>472272</xdr:colOff>
      <xdr:row>5</xdr:row>
      <xdr:rowOff>123826</xdr:rowOff>
    </xdr:to>
    <xdr:pic>
      <xdr:nvPicPr>
        <xdr:cNvPr id="4" name="Kuva 3">
          <a:extLst>
            <a:ext uri="{FF2B5EF4-FFF2-40B4-BE49-F238E27FC236}">
              <a16:creationId xmlns:a16="http://schemas.microsoft.com/office/drawing/2014/main" id="{38E1FED0-438C-475B-8CA5-107DFCE89F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8876" y="568326"/>
          <a:ext cx="1259621" cy="441325"/>
        </a:xfrm>
        <a:prstGeom prst="rect">
          <a:avLst/>
        </a:prstGeom>
      </xdr:spPr>
    </xdr:pic>
    <xdr:clientData/>
  </xdr:twoCellAnchor>
  <xdr:twoCellAnchor editAs="oneCell">
    <xdr:from>
      <xdr:col>8</xdr:col>
      <xdr:colOff>238125</xdr:colOff>
      <xdr:row>0</xdr:row>
      <xdr:rowOff>152400</xdr:rowOff>
    </xdr:from>
    <xdr:to>
      <xdr:col>9</xdr:col>
      <xdr:colOff>419100</xdr:colOff>
      <xdr:row>6</xdr:row>
      <xdr:rowOff>4554</xdr:rowOff>
    </xdr:to>
    <xdr:pic>
      <xdr:nvPicPr>
        <xdr:cNvPr id="6" name="Kuva 5">
          <a:extLst>
            <a:ext uri="{FF2B5EF4-FFF2-40B4-BE49-F238E27FC236}">
              <a16:creationId xmlns:a16="http://schemas.microsoft.com/office/drawing/2014/main" id="{FC92E327-7B19-44F5-8744-030D5EBE3E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05525" y="152400"/>
          <a:ext cx="904875" cy="899904"/>
        </a:xfrm>
        <a:prstGeom prst="rect">
          <a:avLst/>
        </a:prstGeom>
      </xdr:spPr>
    </xdr:pic>
    <xdr:clientData/>
  </xdr:twoCellAnchor>
  <xdr:twoCellAnchor editAs="oneCell">
    <xdr:from>
      <xdr:col>11</xdr:col>
      <xdr:colOff>619126</xdr:colOff>
      <xdr:row>3</xdr:row>
      <xdr:rowOff>142875</xdr:rowOff>
    </xdr:from>
    <xdr:to>
      <xdr:col>14</xdr:col>
      <xdr:colOff>549006</xdr:colOff>
      <xdr:row>5</xdr:row>
      <xdr:rowOff>133350</xdr:rowOff>
    </xdr:to>
    <xdr:pic>
      <xdr:nvPicPr>
        <xdr:cNvPr id="5" name="Kuva 4">
          <a:extLst>
            <a:ext uri="{FF2B5EF4-FFF2-40B4-BE49-F238E27FC236}">
              <a16:creationId xmlns:a16="http://schemas.microsoft.com/office/drawing/2014/main" id="{05006641-9655-4AE9-B10D-8C9A2AE4E4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15351" y="704850"/>
          <a:ext cx="2006330" cy="314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1042241E-8E8D-4E07-86DA-1BCFE4FB1F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8651"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FC378794-5767-49E9-AFA8-02609796DF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5300"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B18076A1-6D91-486A-970F-5A6F178AD8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25126" y="552450"/>
          <a:ext cx="2006330" cy="314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A1FDC46D-2A5B-4F3F-84EC-6F46F543D8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1BE61EBA-69E1-4712-A6FB-686C7F04D7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3CD04FA1-AC3B-449B-9D60-DCAE721E90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479476</xdr:colOff>
      <xdr:row>2</xdr:row>
      <xdr:rowOff>92076</xdr:rowOff>
    </xdr:from>
    <xdr:to>
      <xdr:col>13</xdr:col>
      <xdr:colOff>176997</xdr:colOff>
      <xdr:row>5</xdr:row>
      <xdr:rowOff>47626</xdr:rowOff>
    </xdr:to>
    <xdr:pic>
      <xdr:nvPicPr>
        <xdr:cNvPr id="4" name="Kuva 3">
          <a:extLst>
            <a:ext uri="{FF2B5EF4-FFF2-40B4-BE49-F238E27FC236}">
              <a16:creationId xmlns:a16="http://schemas.microsoft.com/office/drawing/2014/main" id="{46F7145C-BA04-4536-BC33-1FC03F73D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1026" y="415926"/>
          <a:ext cx="1259621" cy="441325"/>
        </a:xfrm>
        <a:prstGeom prst="rect">
          <a:avLst/>
        </a:prstGeom>
      </xdr:spPr>
    </xdr:pic>
    <xdr:clientData/>
  </xdr:twoCellAnchor>
  <xdr:twoCellAnchor editAs="oneCell">
    <xdr:from>
      <xdr:col>10</xdr:col>
      <xdr:colOff>257175</xdr:colOff>
      <xdr:row>0</xdr:row>
      <xdr:rowOff>0</xdr:rowOff>
    </xdr:from>
    <xdr:to>
      <xdr:col>11</xdr:col>
      <xdr:colOff>381000</xdr:colOff>
      <xdr:row>5</xdr:row>
      <xdr:rowOff>90279</xdr:rowOff>
    </xdr:to>
    <xdr:pic>
      <xdr:nvPicPr>
        <xdr:cNvPr id="5" name="Kuva 4">
          <a:extLst>
            <a:ext uri="{FF2B5EF4-FFF2-40B4-BE49-F238E27FC236}">
              <a16:creationId xmlns:a16="http://schemas.microsoft.com/office/drawing/2014/main" id="{41E49C3A-9C93-4985-BF96-94F38D18DC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7675" y="0"/>
          <a:ext cx="904875" cy="899904"/>
        </a:xfrm>
        <a:prstGeom prst="rect">
          <a:avLst/>
        </a:prstGeom>
      </xdr:spPr>
    </xdr:pic>
    <xdr:clientData/>
  </xdr:twoCellAnchor>
  <xdr:twoCellAnchor editAs="oneCell">
    <xdr:from>
      <xdr:col>13</xdr:col>
      <xdr:colOff>323851</xdr:colOff>
      <xdr:row>3</xdr:row>
      <xdr:rowOff>66675</xdr:rowOff>
    </xdr:from>
    <xdr:to>
      <xdr:col>15</xdr:col>
      <xdr:colOff>768081</xdr:colOff>
      <xdr:row>5</xdr:row>
      <xdr:rowOff>57150</xdr:rowOff>
    </xdr:to>
    <xdr:pic>
      <xdr:nvPicPr>
        <xdr:cNvPr id="6" name="Kuva 5">
          <a:extLst>
            <a:ext uri="{FF2B5EF4-FFF2-40B4-BE49-F238E27FC236}">
              <a16:creationId xmlns:a16="http://schemas.microsoft.com/office/drawing/2014/main" id="{2BD799D8-9971-4AB5-BA79-CB72A7A955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01" y="552450"/>
          <a:ext cx="2006330" cy="314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F8C862A4-CBE2-4D7F-94AD-20108541D2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EA733F3B-DF82-4414-8BB6-7C4D8B9748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BE95743A-1C22-4855-8972-D5D5F33AB0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479476</xdr:colOff>
      <xdr:row>2</xdr:row>
      <xdr:rowOff>92076</xdr:rowOff>
    </xdr:from>
    <xdr:to>
      <xdr:col>13</xdr:col>
      <xdr:colOff>176997</xdr:colOff>
      <xdr:row>5</xdr:row>
      <xdr:rowOff>47626</xdr:rowOff>
    </xdr:to>
    <xdr:pic>
      <xdr:nvPicPr>
        <xdr:cNvPr id="4" name="Kuva 3">
          <a:extLst>
            <a:ext uri="{FF2B5EF4-FFF2-40B4-BE49-F238E27FC236}">
              <a16:creationId xmlns:a16="http://schemas.microsoft.com/office/drawing/2014/main" id="{9B0AA289-D365-4E71-B157-6B968F2310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1026" y="415926"/>
          <a:ext cx="1259621" cy="441325"/>
        </a:xfrm>
        <a:prstGeom prst="rect">
          <a:avLst/>
        </a:prstGeom>
      </xdr:spPr>
    </xdr:pic>
    <xdr:clientData/>
  </xdr:twoCellAnchor>
  <xdr:twoCellAnchor editAs="oneCell">
    <xdr:from>
      <xdr:col>10</xdr:col>
      <xdr:colOff>257175</xdr:colOff>
      <xdr:row>0</xdr:row>
      <xdr:rowOff>0</xdr:rowOff>
    </xdr:from>
    <xdr:to>
      <xdr:col>11</xdr:col>
      <xdr:colOff>381000</xdr:colOff>
      <xdr:row>5</xdr:row>
      <xdr:rowOff>90279</xdr:rowOff>
    </xdr:to>
    <xdr:pic>
      <xdr:nvPicPr>
        <xdr:cNvPr id="5" name="Kuva 4">
          <a:extLst>
            <a:ext uri="{FF2B5EF4-FFF2-40B4-BE49-F238E27FC236}">
              <a16:creationId xmlns:a16="http://schemas.microsoft.com/office/drawing/2014/main" id="{441775E0-2E05-4783-8C21-BCAC5AC052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7675" y="0"/>
          <a:ext cx="904875" cy="899904"/>
        </a:xfrm>
        <a:prstGeom prst="rect">
          <a:avLst/>
        </a:prstGeom>
      </xdr:spPr>
    </xdr:pic>
    <xdr:clientData/>
  </xdr:twoCellAnchor>
  <xdr:twoCellAnchor editAs="oneCell">
    <xdr:from>
      <xdr:col>13</xdr:col>
      <xdr:colOff>323851</xdr:colOff>
      <xdr:row>3</xdr:row>
      <xdr:rowOff>66675</xdr:rowOff>
    </xdr:from>
    <xdr:to>
      <xdr:col>15</xdr:col>
      <xdr:colOff>768081</xdr:colOff>
      <xdr:row>5</xdr:row>
      <xdr:rowOff>57150</xdr:rowOff>
    </xdr:to>
    <xdr:pic>
      <xdr:nvPicPr>
        <xdr:cNvPr id="6" name="Kuva 5">
          <a:extLst>
            <a:ext uri="{FF2B5EF4-FFF2-40B4-BE49-F238E27FC236}">
              <a16:creationId xmlns:a16="http://schemas.microsoft.com/office/drawing/2014/main" id="{92C0E19F-15F0-4B4F-8C83-B5D62E8874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01" y="552450"/>
          <a:ext cx="2006330" cy="314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479476</xdr:colOff>
      <xdr:row>2</xdr:row>
      <xdr:rowOff>92076</xdr:rowOff>
    </xdr:from>
    <xdr:to>
      <xdr:col>13</xdr:col>
      <xdr:colOff>176997</xdr:colOff>
      <xdr:row>5</xdr:row>
      <xdr:rowOff>47626</xdr:rowOff>
    </xdr:to>
    <xdr:pic>
      <xdr:nvPicPr>
        <xdr:cNvPr id="4" name="Kuva 3">
          <a:extLst>
            <a:ext uri="{FF2B5EF4-FFF2-40B4-BE49-F238E27FC236}">
              <a16:creationId xmlns:a16="http://schemas.microsoft.com/office/drawing/2014/main" id="{813B734D-9AD1-4EE8-A671-CA64DA024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1026" y="415926"/>
          <a:ext cx="1259621" cy="441325"/>
        </a:xfrm>
        <a:prstGeom prst="rect">
          <a:avLst/>
        </a:prstGeom>
      </xdr:spPr>
    </xdr:pic>
    <xdr:clientData/>
  </xdr:twoCellAnchor>
  <xdr:twoCellAnchor editAs="oneCell">
    <xdr:from>
      <xdr:col>10</xdr:col>
      <xdr:colOff>257175</xdr:colOff>
      <xdr:row>0</xdr:row>
      <xdr:rowOff>0</xdr:rowOff>
    </xdr:from>
    <xdr:to>
      <xdr:col>11</xdr:col>
      <xdr:colOff>381000</xdr:colOff>
      <xdr:row>5</xdr:row>
      <xdr:rowOff>90279</xdr:rowOff>
    </xdr:to>
    <xdr:pic>
      <xdr:nvPicPr>
        <xdr:cNvPr id="5" name="Kuva 4">
          <a:extLst>
            <a:ext uri="{FF2B5EF4-FFF2-40B4-BE49-F238E27FC236}">
              <a16:creationId xmlns:a16="http://schemas.microsoft.com/office/drawing/2014/main" id="{8708067D-6296-4D49-B17A-67368EF6F3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67675" y="0"/>
          <a:ext cx="904875" cy="899904"/>
        </a:xfrm>
        <a:prstGeom prst="rect">
          <a:avLst/>
        </a:prstGeom>
      </xdr:spPr>
    </xdr:pic>
    <xdr:clientData/>
  </xdr:twoCellAnchor>
  <xdr:twoCellAnchor editAs="oneCell">
    <xdr:from>
      <xdr:col>13</xdr:col>
      <xdr:colOff>323851</xdr:colOff>
      <xdr:row>3</xdr:row>
      <xdr:rowOff>66675</xdr:rowOff>
    </xdr:from>
    <xdr:to>
      <xdr:col>15</xdr:col>
      <xdr:colOff>768081</xdr:colOff>
      <xdr:row>5</xdr:row>
      <xdr:rowOff>57150</xdr:rowOff>
    </xdr:to>
    <xdr:pic>
      <xdr:nvPicPr>
        <xdr:cNvPr id="6" name="Kuva 5">
          <a:extLst>
            <a:ext uri="{FF2B5EF4-FFF2-40B4-BE49-F238E27FC236}">
              <a16:creationId xmlns:a16="http://schemas.microsoft.com/office/drawing/2014/main" id="{5521C362-BF28-4402-AEC0-A702D8CE7D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01" y="552450"/>
          <a:ext cx="2006330" cy="3143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460426</xdr:colOff>
      <xdr:row>2</xdr:row>
      <xdr:rowOff>92076</xdr:rowOff>
    </xdr:from>
    <xdr:to>
      <xdr:col>13</xdr:col>
      <xdr:colOff>157947</xdr:colOff>
      <xdr:row>5</xdr:row>
      <xdr:rowOff>47626</xdr:rowOff>
    </xdr:to>
    <xdr:pic>
      <xdr:nvPicPr>
        <xdr:cNvPr id="4" name="Kuva 3">
          <a:extLst>
            <a:ext uri="{FF2B5EF4-FFF2-40B4-BE49-F238E27FC236}">
              <a16:creationId xmlns:a16="http://schemas.microsoft.com/office/drawing/2014/main" id="{3F458442-AD3B-48DE-AB19-12FFD712A1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1976" y="415926"/>
          <a:ext cx="1259621" cy="441325"/>
        </a:xfrm>
        <a:prstGeom prst="rect">
          <a:avLst/>
        </a:prstGeom>
      </xdr:spPr>
    </xdr:pic>
    <xdr:clientData/>
  </xdr:twoCellAnchor>
  <xdr:twoCellAnchor editAs="oneCell">
    <xdr:from>
      <xdr:col>10</xdr:col>
      <xdr:colOff>238125</xdr:colOff>
      <xdr:row>0</xdr:row>
      <xdr:rowOff>0</xdr:rowOff>
    </xdr:from>
    <xdr:to>
      <xdr:col>11</xdr:col>
      <xdr:colOff>361950</xdr:colOff>
      <xdr:row>5</xdr:row>
      <xdr:rowOff>90279</xdr:rowOff>
    </xdr:to>
    <xdr:pic>
      <xdr:nvPicPr>
        <xdr:cNvPr id="5" name="Kuva 4">
          <a:extLst>
            <a:ext uri="{FF2B5EF4-FFF2-40B4-BE49-F238E27FC236}">
              <a16:creationId xmlns:a16="http://schemas.microsoft.com/office/drawing/2014/main" id="{1483F865-910A-4B8D-80DA-E1C74C675C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8625" y="0"/>
          <a:ext cx="904875" cy="899904"/>
        </a:xfrm>
        <a:prstGeom prst="rect">
          <a:avLst/>
        </a:prstGeom>
      </xdr:spPr>
    </xdr:pic>
    <xdr:clientData/>
  </xdr:twoCellAnchor>
  <xdr:twoCellAnchor editAs="oneCell">
    <xdr:from>
      <xdr:col>13</xdr:col>
      <xdr:colOff>304801</xdr:colOff>
      <xdr:row>3</xdr:row>
      <xdr:rowOff>66675</xdr:rowOff>
    </xdr:from>
    <xdr:to>
      <xdr:col>15</xdr:col>
      <xdr:colOff>749031</xdr:colOff>
      <xdr:row>5</xdr:row>
      <xdr:rowOff>57150</xdr:rowOff>
    </xdr:to>
    <xdr:pic>
      <xdr:nvPicPr>
        <xdr:cNvPr id="6" name="Kuva 5">
          <a:extLst>
            <a:ext uri="{FF2B5EF4-FFF2-40B4-BE49-F238E27FC236}">
              <a16:creationId xmlns:a16="http://schemas.microsoft.com/office/drawing/2014/main" id="{CEF42025-F5BB-4EC1-B1E1-CC03F2B31A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58451" y="552450"/>
          <a:ext cx="2006330" cy="314325"/>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5.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6.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7"/>
  <sheetViews>
    <sheetView tabSelected="1" workbookViewId="0">
      <selection activeCell="B11" sqref="B11"/>
    </sheetView>
  </sheetViews>
  <sheetFormatPr defaultRowHeight="12.75" x14ac:dyDescent="0.2"/>
  <cols>
    <col min="1" max="1" width="36.7109375" customWidth="1"/>
    <col min="2" max="2" width="111.140625" style="77" customWidth="1"/>
  </cols>
  <sheetData>
    <row r="1" spans="1:2" ht="15.75" x14ac:dyDescent="0.25">
      <c r="A1" s="1" t="s">
        <v>37</v>
      </c>
    </row>
    <row r="2" spans="1:2" ht="15.75" x14ac:dyDescent="0.25">
      <c r="A2" s="1"/>
    </row>
    <row r="3" spans="1:2" x14ac:dyDescent="0.2">
      <c r="A3" s="71" t="s">
        <v>76</v>
      </c>
      <c r="B3" s="79"/>
    </row>
    <row r="4" spans="1:2" x14ac:dyDescent="0.2">
      <c r="B4" s="70" t="s">
        <v>35</v>
      </c>
    </row>
    <row r="5" spans="1:2" x14ac:dyDescent="0.2">
      <c r="B5" s="77" t="s">
        <v>34</v>
      </c>
    </row>
    <row r="6" spans="1:2" x14ac:dyDescent="0.2">
      <c r="A6" s="4"/>
      <c r="B6" s="78" t="s">
        <v>65</v>
      </c>
    </row>
    <row r="7" spans="1:2" ht="38.25" x14ac:dyDescent="0.2">
      <c r="A7" s="70"/>
      <c r="B7" s="78" t="s">
        <v>47</v>
      </c>
    </row>
    <row r="8" spans="1:2" ht="25.5" x14ac:dyDescent="0.2">
      <c r="A8" s="70"/>
      <c r="B8" s="78" t="s">
        <v>69</v>
      </c>
    </row>
    <row r="9" spans="1:2" ht="25.5" x14ac:dyDescent="0.2">
      <c r="A9" s="4" t="s">
        <v>40</v>
      </c>
      <c r="B9" s="78" t="s">
        <v>46</v>
      </c>
    </row>
    <row r="10" spans="1:2" ht="51" x14ac:dyDescent="0.2">
      <c r="A10" s="4" t="s">
        <v>102</v>
      </c>
      <c r="B10" s="78" t="s">
        <v>103</v>
      </c>
    </row>
    <row r="11" spans="1:2" ht="25.5" x14ac:dyDescent="0.2">
      <c r="A11" s="4" t="s">
        <v>41</v>
      </c>
      <c r="B11" s="78" t="s">
        <v>38</v>
      </c>
    </row>
    <row r="12" spans="1:2" ht="25.5" x14ac:dyDescent="0.2">
      <c r="A12" s="4" t="s">
        <v>42</v>
      </c>
      <c r="B12" s="78" t="s">
        <v>43</v>
      </c>
    </row>
    <row r="13" spans="1:2" ht="38.25" x14ac:dyDescent="0.2">
      <c r="A13" s="4" t="s">
        <v>94</v>
      </c>
      <c r="B13" s="77" t="s">
        <v>61</v>
      </c>
    </row>
    <row r="15" spans="1:2" x14ac:dyDescent="0.2">
      <c r="A15" s="71" t="s">
        <v>39</v>
      </c>
      <c r="B15" s="79"/>
    </row>
    <row r="16" spans="1:2" x14ac:dyDescent="0.2">
      <c r="A16" s="4" t="s">
        <v>63</v>
      </c>
      <c r="B16" s="78" t="s">
        <v>64</v>
      </c>
    </row>
    <row r="17" spans="1:2" ht="25.5" x14ac:dyDescent="0.2">
      <c r="A17" s="78" t="s">
        <v>45</v>
      </c>
      <c r="B17" s="78" t="s">
        <v>44</v>
      </c>
    </row>
    <row r="18" spans="1:2" x14ac:dyDescent="0.2">
      <c r="A18" s="4" t="s">
        <v>75</v>
      </c>
      <c r="B18" s="78" t="s">
        <v>48</v>
      </c>
    </row>
    <row r="19" spans="1:2" x14ac:dyDescent="0.2">
      <c r="B19" s="77" t="s">
        <v>49</v>
      </c>
    </row>
    <row r="20" spans="1:2" ht="25.5" x14ac:dyDescent="0.2">
      <c r="A20" s="4" t="s">
        <v>60</v>
      </c>
      <c r="B20" s="78" t="s">
        <v>68</v>
      </c>
    </row>
    <row r="21" spans="1:2" x14ac:dyDescent="0.2">
      <c r="A21" s="4" t="s">
        <v>70</v>
      </c>
      <c r="B21" s="78" t="s">
        <v>71</v>
      </c>
    </row>
    <row r="22" spans="1:2" ht="25.5" x14ac:dyDescent="0.2">
      <c r="A22" s="4" t="s">
        <v>72</v>
      </c>
      <c r="B22" s="78" t="s">
        <v>95</v>
      </c>
    </row>
    <row r="23" spans="1:2" ht="25.5" x14ac:dyDescent="0.2">
      <c r="A23" s="4" t="s">
        <v>73</v>
      </c>
      <c r="B23" s="78" t="s">
        <v>74</v>
      </c>
    </row>
    <row r="24" spans="1:2" ht="25.5" x14ac:dyDescent="0.2">
      <c r="A24" s="4" t="s">
        <v>50</v>
      </c>
      <c r="B24" s="78" t="s">
        <v>51</v>
      </c>
    </row>
    <row r="25" spans="1:2" ht="25.5" x14ac:dyDescent="0.2">
      <c r="A25" s="4" t="s">
        <v>52</v>
      </c>
      <c r="B25" s="78" t="s">
        <v>53</v>
      </c>
    </row>
    <row r="26" spans="1:2" ht="25.5" x14ac:dyDescent="0.2">
      <c r="A26" s="4" t="s">
        <v>54</v>
      </c>
      <c r="B26" s="78" t="s">
        <v>55</v>
      </c>
    </row>
    <row r="27" spans="1:2" ht="25.5" x14ac:dyDescent="0.2">
      <c r="A27" s="4" t="s">
        <v>56</v>
      </c>
      <c r="B27" s="78" t="s">
        <v>57</v>
      </c>
    </row>
    <row r="28" spans="1:2" ht="25.5" x14ac:dyDescent="0.2">
      <c r="A28" s="76" t="s">
        <v>58</v>
      </c>
      <c r="B28" s="78" t="s">
        <v>59</v>
      </c>
    </row>
    <row r="30" spans="1:2" x14ac:dyDescent="0.2">
      <c r="A30" s="71" t="s">
        <v>62</v>
      </c>
      <c r="B30" s="80"/>
    </row>
    <row r="31" spans="1:2" x14ac:dyDescent="0.2">
      <c r="A31" s="4" t="s">
        <v>84</v>
      </c>
      <c r="B31" s="78" t="s">
        <v>85</v>
      </c>
    </row>
    <row r="32" spans="1:2" x14ac:dyDescent="0.2">
      <c r="A32" s="4" t="s">
        <v>78</v>
      </c>
      <c r="B32" s="78"/>
    </row>
    <row r="33" spans="1:2" x14ac:dyDescent="0.2">
      <c r="A33" s="4" t="s">
        <v>79</v>
      </c>
    </row>
    <row r="34" spans="1:2" x14ac:dyDescent="0.2">
      <c r="A34" s="4" t="s">
        <v>80</v>
      </c>
      <c r="B34" s="78"/>
    </row>
    <row r="35" spans="1:2" x14ac:dyDescent="0.2">
      <c r="A35" s="4" t="s">
        <v>81</v>
      </c>
    </row>
    <row r="36" spans="1:2" x14ac:dyDescent="0.2">
      <c r="A36" s="4" t="s">
        <v>82</v>
      </c>
    </row>
    <row r="37" spans="1:2" x14ac:dyDescent="0.2">
      <c r="A37" s="4"/>
    </row>
    <row r="38" spans="1:2" x14ac:dyDescent="0.2">
      <c r="A38" s="4" t="s">
        <v>83</v>
      </c>
    </row>
    <row r="39" spans="1:2" x14ac:dyDescent="0.2">
      <c r="A39" s="4" t="s">
        <v>91</v>
      </c>
    </row>
    <row r="40" spans="1:2" x14ac:dyDescent="0.2">
      <c r="A40" s="4" t="s">
        <v>90</v>
      </c>
    </row>
    <row r="41" spans="1:2" x14ac:dyDescent="0.2">
      <c r="A41" s="4" t="s">
        <v>87</v>
      </c>
    </row>
    <row r="42" spans="1:2" x14ac:dyDescent="0.2">
      <c r="A42" s="4" t="s">
        <v>93</v>
      </c>
    </row>
    <row r="43" spans="1:2" x14ac:dyDescent="0.2">
      <c r="A43" s="4" t="s">
        <v>88</v>
      </c>
    </row>
    <row r="44" spans="1:2" x14ac:dyDescent="0.2">
      <c r="A44" s="4" t="s">
        <v>89</v>
      </c>
    </row>
    <row r="45" spans="1:2" x14ac:dyDescent="0.2">
      <c r="A45" s="4" t="s">
        <v>92</v>
      </c>
    </row>
    <row r="46" spans="1:2" x14ac:dyDescent="0.2">
      <c r="A46" s="4" t="s">
        <v>86</v>
      </c>
    </row>
    <row r="48" spans="1:2" x14ac:dyDescent="0.2">
      <c r="A48" s="4"/>
    </row>
    <row r="49" spans="1:1" x14ac:dyDescent="0.2">
      <c r="A49" s="4" t="s">
        <v>66</v>
      </c>
    </row>
    <row r="50" spans="1:1" x14ac:dyDescent="0.2">
      <c r="A50" s="4" t="s">
        <v>67</v>
      </c>
    </row>
    <row r="53" spans="1:1" x14ac:dyDescent="0.2">
      <c r="A53" s="4"/>
    </row>
    <row r="57" spans="1:1" ht="16.5" x14ac:dyDescent="0.2">
      <c r="A57" s="81"/>
    </row>
  </sheetData>
  <sortState xmlns:xlrd2="http://schemas.microsoft.com/office/spreadsheetml/2017/richdata2" ref="A39:A46">
    <sortCondition ref="A39:A46"/>
  </sortState>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2"/>
  <sheetViews>
    <sheetView workbookViewId="0">
      <pane ySplit="11" topLeftCell="A12" activePane="bottomLeft" state="frozen"/>
      <selection pane="bottomLeft" activeCell="E14" sqref="E14"/>
    </sheetView>
  </sheetViews>
  <sheetFormatPr defaultRowHeight="12.75" x14ac:dyDescent="0.2"/>
  <cols>
    <col min="1" max="256" width="11.7109375" customWidth="1"/>
  </cols>
  <sheetData>
    <row r="1" spans="1:16" x14ac:dyDescent="0.2">
      <c r="A1" s="65" t="str">
        <f>Yhteenveto!A3</f>
        <v>Viljelijä/tila:</v>
      </c>
      <c r="B1" s="66">
        <f>Yhteenveto!B3</f>
        <v>0</v>
      </c>
    </row>
    <row r="2" spans="1:16" x14ac:dyDescent="0.2">
      <c r="A2" s="65" t="str">
        <f>Yhteenveto!A4</f>
        <v>Tilatunnus:</v>
      </c>
      <c r="B2" s="66">
        <f>Yhteenveto!B4</f>
        <v>0</v>
      </c>
    </row>
    <row r="3" spans="1:16" x14ac:dyDescent="0.2">
      <c r="A3" s="65" t="str">
        <f>Yhteenveto!A5</f>
        <v>Tuote:</v>
      </c>
      <c r="B3" s="24" t="s">
        <v>28</v>
      </c>
    </row>
    <row r="4" spans="1:16" x14ac:dyDescent="0.2">
      <c r="A4" s="65" t="str">
        <f>Yhteenveto!A6</f>
        <v>Yksikkö:</v>
      </c>
      <c r="B4" s="24" t="s">
        <v>8</v>
      </c>
    </row>
    <row r="6" spans="1:16" ht="13.5" thickBot="1" x14ac:dyDescent="0.25">
      <c r="A6" t="s">
        <v>36</v>
      </c>
    </row>
    <row r="7" spans="1:16" ht="13.5" customHeight="1" thickBot="1" x14ac:dyDescent="0.25">
      <c r="A7" s="144" t="s">
        <v>15</v>
      </c>
      <c r="B7" s="147" t="s">
        <v>0</v>
      </c>
      <c r="C7" s="150" t="s">
        <v>3</v>
      </c>
      <c r="D7" s="153" t="s">
        <v>33</v>
      </c>
      <c r="E7" s="140" t="s">
        <v>10</v>
      </c>
      <c r="F7" s="141"/>
      <c r="G7" s="141"/>
      <c r="H7" s="141"/>
      <c r="I7" s="141"/>
      <c r="J7" s="141"/>
      <c r="K7" s="141"/>
      <c r="L7" s="141"/>
      <c r="M7" s="141"/>
      <c r="N7" s="141"/>
      <c r="O7" s="141"/>
      <c r="P7" s="142"/>
    </row>
    <row r="8" spans="1:16" ht="18.75" customHeight="1" thickBot="1" x14ac:dyDescent="0.25">
      <c r="A8" s="145"/>
      <c r="B8" s="148"/>
      <c r="C8" s="151"/>
      <c r="D8" s="154"/>
      <c r="E8" s="156"/>
      <c r="F8" s="157"/>
      <c r="G8" s="156"/>
      <c r="H8" s="157"/>
      <c r="I8" s="156"/>
      <c r="J8" s="157"/>
      <c r="K8" s="156"/>
      <c r="L8" s="157"/>
      <c r="M8" s="156"/>
      <c r="N8" s="157"/>
      <c r="O8" s="156"/>
      <c r="P8" s="157"/>
    </row>
    <row r="9" spans="1:16" ht="18.75" customHeight="1" thickBot="1" x14ac:dyDescent="0.25">
      <c r="A9" s="145"/>
      <c r="B9" s="148"/>
      <c r="C9" s="151"/>
      <c r="D9" s="154"/>
      <c r="E9" s="128"/>
      <c r="F9" s="129"/>
      <c r="G9" s="128"/>
      <c r="H9" s="129"/>
      <c r="I9" s="128"/>
      <c r="J9" s="129"/>
      <c r="K9" s="128"/>
      <c r="L9" s="129"/>
      <c r="M9" s="128"/>
      <c r="N9" s="129"/>
      <c r="O9" s="128"/>
      <c r="P9" s="129"/>
    </row>
    <row r="10" spans="1:16" ht="39" customHeight="1" thickBot="1" x14ac:dyDescent="0.25">
      <c r="A10" s="146"/>
      <c r="B10" s="149"/>
      <c r="C10" s="152"/>
      <c r="D10" s="155"/>
      <c r="E10" s="33" t="s">
        <v>11</v>
      </c>
      <c r="F10" s="34" t="s">
        <v>2</v>
      </c>
      <c r="G10" s="35" t="s">
        <v>1</v>
      </c>
      <c r="H10" s="34" t="s">
        <v>2</v>
      </c>
      <c r="I10" s="35" t="s">
        <v>1</v>
      </c>
      <c r="J10" s="34" t="s">
        <v>2</v>
      </c>
      <c r="K10" s="35" t="s">
        <v>1</v>
      </c>
      <c r="L10" s="34" t="s">
        <v>2</v>
      </c>
      <c r="M10" s="35" t="s">
        <v>1</v>
      </c>
      <c r="N10" s="34" t="s">
        <v>2</v>
      </c>
      <c r="O10" s="35" t="s">
        <v>1</v>
      </c>
      <c r="P10" s="34" t="s">
        <v>2</v>
      </c>
    </row>
    <row r="11" spans="1:16" s="44" customFormat="1" x14ac:dyDescent="0.2">
      <c r="A11" s="36"/>
      <c r="B11" s="37" t="s">
        <v>14</v>
      </c>
      <c r="C11" s="38"/>
      <c r="D11" s="37"/>
      <c r="E11" s="43"/>
      <c r="F11" s="37">
        <f>LOOKUP(9.99999999999999E+307,F:F)</f>
        <v>0</v>
      </c>
      <c r="G11" s="43"/>
      <c r="H11" s="37">
        <f>LOOKUP(9.99999999999999E+307,H:H)</f>
        <v>0</v>
      </c>
      <c r="I11" s="43"/>
      <c r="J11" s="37">
        <f>LOOKUP(9.99999999999999E+307,J:J)</f>
        <v>0</v>
      </c>
      <c r="K11" s="43"/>
      <c r="L11" s="37">
        <f>LOOKUP(9.99999999999999E+307,L:L)</f>
        <v>0</v>
      </c>
      <c r="M11" s="43"/>
      <c r="N11" s="37">
        <f>LOOKUP(9.99999999999999E+307,N:N)</f>
        <v>0</v>
      </c>
      <c r="O11" s="43"/>
      <c r="P11" s="37">
        <f>LOOKUP(9.99999999999999E+307,P:P)</f>
        <v>0</v>
      </c>
    </row>
    <row r="12" spans="1:16" ht="38.25" x14ac:dyDescent="0.2">
      <c r="A12" s="26">
        <v>44197</v>
      </c>
      <c r="B12" s="7" t="s">
        <v>12</v>
      </c>
      <c r="C12" s="7" t="s">
        <v>13</v>
      </c>
      <c r="D12" s="8"/>
      <c r="E12" s="63"/>
      <c r="F12" s="10">
        <v>0</v>
      </c>
      <c r="G12" s="63"/>
      <c r="H12" s="9">
        <v>0</v>
      </c>
      <c r="I12" s="63"/>
      <c r="J12" s="9">
        <v>0</v>
      </c>
      <c r="K12" s="69"/>
      <c r="L12" s="29">
        <v>0</v>
      </c>
      <c r="M12" s="69"/>
      <c r="N12" s="10">
        <v>0</v>
      </c>
      <c r="O12" s="69"/>
      <c r="P12" s="10">
        <v>0</v>
      </c>
    </row>
    <row r="13" spans="1:16" x14ac:dyDescent="0.2">
      <c r="A13" s="27"/>
      <c r="B13" s="6"/>
      <c r="C13" s="6"/>
      <c r="D13" s="11"/>
      <c r="E13" s="12"/>
      <c r="F13" s="64">
        <f>F12+E13</f>
        <v>0</v>
      </c>
      <c r="G13" s="13"/>
      <c r="H13" s="67">
        <f>H12+G13</f>
        <v>0</v>
      </c>
      <c r="I13" s="13"/>
      <c r="J13" s="67">
        <f>J12+I13</f>
        <v>0</v>
      </c>
      <c r="K13" s="30"/>
      <c r="L13" s="64">
        <f>L12+K13</f>
        <v>0</v>
      </c>
      <c r="M13" s="14"/>
      <c r="N13" s="64">
        <f>N12+M13</f>
        <v>0</v>
      </c>
      <c r="O13" s="14"/>
      <c r="P13" s="64">
        <f>P12+O13</f>
        <v>0</v>
      </c>
    </row>
    <row r="14" spans="1:16" x14ac:dyDescent="0.2">
      <c r="A14" s="28"/>
      <c r="B14" s="15"/>
      <c r="C14" s="16"/>
      <c r="D14" s="17"/>
      <c r="E14" s="18"/>
      <c r="F14" s="64">
        <f t="shared" ref="F14:F22" si="0">F13+E14</f>
        <v>0</v>
      </c>
      <c r="G14" s="19"/>
      <c r="H14" s="67">
        <f t="shared" ref="H14:H22" si="1">H13+G14</f>
        <v>0</v>
      </c>
      <c r="I14" s="19"/>
      <c r="J14" s="67">
        <f t="shared" ref="J14:J22" si="2">J13+I14</f>
        <v>0</v>
      </c>
      <c r="K14" s="31"/>
      <c r="L14" s="64">
        <f t="shared" ref="L14:L22" si="3">L13+K14</f>
        <v>0</v>
      </c>
      <c r="M14" s="19"/>
      <c r="N14" s="64">
        <f t="shared" ref="N14:N22" si="4">N13+M14</f>
        <v>0</v>
      </c>
      <c r="O14" s="19"/>
      <c r="P14" s="64">
        <f t="shared" ref="P14:P17" si="5">P13+O14</f>
        <v>0</v>
      </c>
    </row>
    <row r="15" spans="1:16" x14ac:dyDescent="0.2">
      <c r="A15" s="28"/>
      <c r="B15" s="15"/>
      <c r="C15" s="15"/>
      <c r="D15" s="20"/>
      <c r="E15" s="18"/>
      <c r="F15" s="64">
        <f t="shared" si="0"/>
        <v>0</v>
      </c>
      <c r="G15" s="19"/>
      <c r="H15" s="67">
        <f t="shared" si="1"/>
        <v>0</v>
      </c>
      <c r="I15" s="19"/>
      <c r="J15" s="67">
        <f t="shared" si="2"/>
        <v>0</v>
      </c>
      <c r="K15" s="32"/>
      <c r="L15" s="64">
        <f t="shared" si="3"/>
        <v>0</v>
      </c>
      <c r="M15" s="18"/>
      <c r="N15" s="64">
        <f t="shared" si="4"/>
        <v>0</v>
      </c>
      <c r="O15" s="18"/>
      <c r="P15" s="64">
        <f t="shared" si="5"/>
        <v>0</v>
      </c>
    </row>
    <row r="16" spans="1:16" x14ac:dyDescent="0.2">
      <c r="A16" s="28"/>
      <c r="B16" s="15"/>
      <c r="C16" s="16"/>
      <c r="D16" s="17"/>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5"/>
      <c r="D18" s="20"/>
      <c r="E18" s="18"/>
      <c r="F18" s="64">
        <f t="shared" si="0"/>
        <v>0</v>
      </c>
      <c r="G18" s="19"/>
      <c r="H18" s="67">
        <f t="shared" si="1"/>
        <v>0</v>
      </c>
      <c r="I18" s="19"/>
      <c r="J18" s="67">
        <f t="shared" si="2"/>
        <v>0</v>
      </c>
      <c r="K18" s="31"/>
      <c r="L18" s="64">
        <f t="shared" si="3"/>
        <v>0</v>
      </c>
      <c r="M18" s="19"/>
      <c r="N18" s="64">
        <f>N17+M18</f>
        <v>0</v>
      </c>
      <c r="O18" s="19"/>
      <c r="P18" s="64">
        <f>P17+O18</f>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 t="shared" ref="N19:N20" si="6">N18+M19</f>
        <v>0</v>
      </c>
      <c r="O19" s="19"/>
      <c r="P19" s="64">
        <f t="shared" ref="P19:P22" si="7">P18+O19</f>
        <v>0</v>
      </c>
    </row>
    <row r="20" spans="1:16" s="4" customFormat="1" x14ac:dyDescent="0.2">
      <c r="A20" s="39"/>
      <c r="B20" s="40"/>
      <c r="C20" s="41"/>
      <c r="D20" s="42"/>
      <c r="E20" s="31"/>
      <c r="F20" s="64">
        <f t="shared" si="0"/>
        <v>0</v>
      </c>
      <c r="G20" s="31"/>
      <c r="H20" s="68">
        <f>H19+G20</f>
        <v>0</v>
      </c>
      <c r="I20" s="31"/>
      <c r="J20" s="67">
        <f t="shared" si="2"/>
        <v>0</v>
      </c>
      <c r="K20" s="31"/>
      <c r="L20" s="64">
        <f t="shared" si="3"/>
        <v>0</v>
      </c>
      <c r="M20" s="31"/>
      <c r="N20" s="64">
        <f t="shared" si="6"/>
        <v>0</v>
      </c>
      <c r="O20" s="31"/>
      <c r="P20" s="64">
        <f t="shared" si="7"/>
        <v>0</v>
      </c>
    </row>
    <row r="21" spans="1:16" x14ac:dyDescent="0.2">
      <c r="A21" s="28"/>
      <c r="B21" s="15"/>
      <c r="C21" s="16"/>
      <c r="D21" s="17"/>
      <c r="E21" s="19"/>
      <c r="F21" s="64">
        <f t="shared" si="0"/>
        <v>0</v>
      </c>
      <c r="G21" s="19"/>
      <c r="H21" s="67">
        <f t="shared" si="1"/>
        <v>0</v>
      </c>
      <c r="I21" s="19"/>
      <c r="J21" s="67">
        <f t="shared" si="2"/>
        <v>0</v>
      </c>
      <c r="K21" s="31"/>
      <c r="L21" s="64">
        <f t="shared" si="3"/>
        <v>0</v>
      </c>
      <c r="M21" s="19"/>
      <c r="N21" s="64">
        <f t="shared" si="4"/>
        <v>0</v>
      </c>
      <c r="O21" s="19"/>
      <c r="P21" s="64">
        <f t="shared" si="7"/>
        <v>0</v>
      </c>
    </row>
    <row r="22" spans="1:16" x14ac:dyDescent="0.2">
      <c r="A22" s="28"/>
      <c r="B22" s="21"/>
      <c r="C22" s="22"/>
      <c r="D22" s="17"/>
      <c r="E22" s="18"/>
      <c r="F22" s="64">
        <f t="shared" si="0"/>
        <v>0</v>
      </c>
      <c r="G22" s="19"/>
      <c r="H22" s="67">
        <f t="shared" si="1"/>
        <v>0</v>
      </c>
      <c r="I22" s="19"/>
      <c r="J22" s="67">
        <f t="shared" si="2"/>
        <v>0</v>
      </c>
      <c r="K22" s="31"/>
      <c r="L22" s="64">
        <f t="shared" si="3"/>
        <v>0</v>
      </c>
      <c r="M22" s="19"/>
      <c r="N22" s="64">
        <f t="shared" si="4"/>
        <v>0</v>
      </c>
      <c r="O22" s="19"/>
      <c r="P22" s="64">
        <f t="shared" si="7"/>
        <v>0</v>
      </c>
    </row>
  </sheetData>
  <mergeCells count="17">
    <mergeCell ref="K8:L8"/>
    <mergeCell ref="M8:N8"/>
    <mergeCell ref="O8:P8"/>
    <mergeCell ref="O9:P9"/>
    <mergeCell ref="E7:P7"/>
    <mergeCell ref="G9:H9"/>
    <mergeCell ref="I9:J9"/>
    <mergeCell ref="K9:L9"/>
    <mergeCell ref="M9:N9"/>
    <mergeCell ref="G8:H8"/>
    <mergeCell ref="I8:J8"/>
    <mergeCell ref="A7:A10"/>
    <mergeCell ref="B7:B10"/>
    <mergeCell ref="C7:C10"/>
    <mergeCell ref="D7:D10"/>
    <mergeCell ref="E9:F9"/>
    <mergeCell ref="E8:F8"/>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2"/>
  <sheetViews>
    <sheetView workbookViewId="0">
      <pane ySplit="11" topLeftCell="A12" activePane="bottomLeft" state="frozen"/>
      <selection pane="bottomLeft" activeCell="E13" sqref="E13"/>
    </sheetView>
  </sheetViews>
  <sheetFormatPr defaultRowHeight="12.75" x14ac:dyDescent="0.2"/>
  <cols>
    <col min="1" max="256" width="11.7109375" customWidth="1"/>
  </cols>
  <sheetData>
    <row r="1" spans="1:16" x14ac:dyDescent="0.2">
      <c r="A1" s="65" t="str">
        <f>Yhteenveto!A3</f>
        <v>Viljelijä/tila:</v>
      </c>
      <c r="B1" s="66">
        <f>Yhteenveto!B3</f>
        <v>0</v>
      </c>
    </row>
    <row r="2" spans="1:16" x14ac:dyDescent="0.2">
      <c r="A2" s="65" t="str">
        <f>Yhteenveto!A4</f>
        <v>Tilatunnus:</v>
      </c>
      <c r="B2" s="66">
        <f>Yhteenveto!B4</f>
        <v>0</v>
      </c>
    </row>
    <row r="3" spans="1:16" x14ac:dyDescent="0.2">
      <c r="A3" s="65" t="str">
        <f>Yhteenveto!A5</f>
        <v>Tuote:</v>
      </c>
      <c r="B3" s="24" t="s">
        <v>29</v>
      </c>
    </row>
    <row r="4" spans="1:16" x14ac:dyDescent="0.2">
      <c r="A4" s="65" t="str">
        <f>Yhteenveto!A6</f>
        <v>Yksikkö:</v>
      </c>
      <c r="B4" s="24" t="s">
        <v>8</v>
      </c>
    </row>
    <row r="6" spans="1:16" ht="13.5" thickBot="1" x14ac:dyDescent="0.25">
      <c r="A6" t="s">
        <v>36</v>
      </c>
    </row>
    <row r="7" spans="1:16" ht="13.5" customHeight="1" thickBot="1" x14ac:dyDescent="0.25">
      <c r="A7" s="144" t="s">
        <v>15</v>
      </c>
      <c r="B7" s="147" t="s">
        <v>0</v>
      </c>
      <c r="C7" s="150" t="s">
        <v>3</v>
      </c>
      <c r="D7" s="153" t="s">
        <v>33</v>
      </c>
      <c r="E7" s="140" t="s">
        <v>10</v>
      </c>
      <c r="F7" s="141"/>
      <c r="G7" s="141"/>
      <c r="H7" s="141"/>
      <c r="I7" s="141"/>
      <c r="J7" s="141"/>
      <c r="K7" s="141"/>
      <c r="L7" s="141"/>
      <c r="M7" s="141"/>
      <c r="N7" s="141"/>
      <c r="O7" s="141"/>
      <c r="P7" s="142"/>
    </row>
    <row r="8" spans="1:16" ht="18.75" customHeight="1" thickBot="1" x14ac:dyDescent="0.25">
      <c r="A8" s="145"/>
      <c r="B8" s="148"/>
      <c r="C8" s="151"/>
      <c r="D8" s="154"/>
      <c r="E8" s="156"/>
      <c r="F8" s="157"/>
      <c r="G8" s="156"/>
      <c r="H8" s="157"/>
      <c r="I8" s="156"/>
      <c r="J8" s="157"/>
      <c r="K8" s="156"/>
      <c r="L8" s="157"/>
      <c r="M8" s="156"/>
      <c r="N8" s="157"/>
      <c r="O8" s="156"/>
      <c r="P8" s="157"/>
    </row>
    <row r="9" spans="1:16" ht="18.75" customHeight="1" thickBot="1" x14ac:dyDescent="0.25">
      <c r="A9" s="145"/>
      <c r="B9" s="148"/>
      <c r="C9" s="151"/>
      <c r="D9" s="154"/>
      <c r="E9" s="128"/>
      <c r="F9" s="129"/>
      <c r="G9" s="128"/>
      <c r="H9" s="129"/>
      <c r="I9" s="128"/>
      <c r="J9" s="129"/>
      <c r="K9" s="128"/>
      <c r="L9" s="129"/>
      <c r="M9" s="128"/>
      <c r="N9" s="129"/>
      <c r="O9" s="128"/>
      <c r="P9" s="129"/>
    </row>
    <row r="10" spans="1:16" ht="39" customHeight="1" thickBot="1" x14ac:dyDescent="0.25">
      <c r="A10" s="146"/>
      <c r="B10" s="149"/>
      <c r="C10" s="152"/>
      <c r="D10" s="155"/>
      <c r="E10" s="33" t="s">
        <v>11</v>
      </c>
      <c r="F10" s="34" t="s">
        <v>2</v>
      </c>
      <c r="G10" s="35" t="s">
        <v>1</v>
      </c>
      <c r="H10" s="34" t="s">
        <v>2</v>
      </c>
      <c r="I10" s="35" t="s">
        <v>1</v>
      </c>
      <c r="J10" s="34" t="s">
        <v>2</v>
      </c>
      <c r="K10" s="35" t="s">
        <v>1</v>
      </c>
      <c r="L10" s="34" t="s">
        <v>2</v>
      </c>
      <c r="M10" s="35" t="s">
        <v>1</v>
      </c>
      <c r="N10" s="34" t="s">
        <v>2</v>
      </c>
      <c r="O10" s="35" t="s">
        <v>1</v>
      </c>
      <c r="P10" s="34" t="s">
        <v>2</v>
      </c>
    </row>
    <row r="11" spans="1:16" s="44" customFormat="1" x14ac:dyDescent="0.2">
      <c r="A11" s="36"/>
      <c r="B11" s="37" t="s">
        <v>14</v>
      </c>
      <c r="C11" s="38"/>
      <c r="D11" s="37"/>
      <c r="E11" s="43"/>
      <c r="F11" s="37">
        <f>LOOKUP(9.99999999999999E+307,F:F)</f>
        <v>0</v>
      </c>
      <c r="G11" s="43"/>
      <c r="H11" s="37">
        <f>LOOKUP(9.99999999999999E+307,H:H)</f>
        <v>0</v>
      </c>
      <c r="I11" s="43"/>
      <c r="J11" s="37">
        <f>LOOKUP(9.99999999999999E+307,J:J)</f>
        <v>0</v>
      </c>
      <c r="K11" s="43"/>
      <c r="L11" s="37">
        <f>LOOKUP(9.99999999999999E+307,L:L)</f>
        <v>0</v>
      </c>
      <c r="M11" s="43"/>
      <c r="N11" s="37">
        <f>LOOKUP(9.99999999999999E+307,N:N)</f>
        <v>0</v>
      </c>
      <c r="O11" s="43"/>
      <c r="P11" s="37">
        <f>LOOKUP(9.99999999999999E+307,P:P)</f>
        <v>0</v>
      </c>
    </row>
    <row r="12" spans="1:16" ht="38.25" x14ac:dyDescent="0.2">
      <c r="A12" s="26">
        <v>44197</v>
      </c>
      <c r="B12" s="7" t="s">
        <v>12</v>
      </c>
      <c r="C12" s="7" t="s">
        <v>13</v>
      </c>
      <c r="D12" s="8"/>
      <c r="E12" s="63"/>
      <c r="F12" s="10">
        <v>0</v>
      </c>
      <c r="G12" s="63"/>
      <c r="H12" s="9">
        <v>0</v>
      </c>
      <c r="I12" s="63"/>
      <c r="J12" s="9">
        <v>0</v>
      </c>
      <c r="K12" s="69"/>
      <c r="L12" s="29">
        <v>0</v>
      </c>
      <c r="M12" s="69"/>
      <c r="N12" s="10">
        <v>0</v>
      </c>
      <c r="O12" s="69"/>
      <c r="P12" s="10">
        <v>0</v>
      </c>
    </row>
    <row r="13" spans="1:16" x14ac:dyDescent="0.2">
      <c r="A13" s="27"/>
      <c r="B13" s="6"/>
      <c r="C13" s="6"/>
      <c r="D13" s="11"/>
      <c r="E13" s="12"/>
      <c r="F13" s="64">
        <f>F12+E13</f>
        <v>0</v>
      </c>
      <c r="G13" s="13"/>
      <c r="H13" s="67">
        <f>H12+G13</f>
        <v>0</v>
      </c>
      <c r="I13" s="13"/>
      <c r="J13" s="67">
        <f>J12+I13</f>
        <v>0</v>
      </c>
      <c r="K13" s="30"/>
      <c r="L13" s="64">
        <f>L12+K13</f>
        <v>0</v>
      </c>
      <c r="M13" s="14"/>
      <c r="N13" s="64">
        <f>N12+M13</f>
        <v>0</v>
      </c>
      <c r="O13" s="14"/>
      <c r="P13" s="64">
        <f>P12+O13</f>
        <v>0</v>
      </c>
    </row>
    <row r="14" spans="1:16" x14ac:dyDescent="0.2">
      <c r="A14" s="28"/>
      <c r="B14" s="15"/>
      <c r="C14" s="16"/>
      <c r="D14" s="17"/>
      <c r="E14" s="18"/>
      <c r="F14" s="64">
        <f t="shared" ref="F14:F22" si="0">F13+E14</f>
        <v>0</v>
      </c>
      <c r="G14" s="19"/>
      <c r="H14" s="67">
        <f t="shared" ref="H14:H22" si="1">H13+G14</f>
        <v>0</v>
      </c>
      <c r="I14" s="19"/>
      <c r="J14" s="67">
        <f t="shared" ref="J14:J22" si="2">J13+I14</f>
        <v>0</v>
      </c>
      <c r="K14" s="31"/>
      <c r="L14" s="64">
        <f t="shared" ref="L14:L22" si="3">L13+K14</f>
        <v>0</v>
      </c>
      <c r="M14" s="19"/>
      <c r="N14" s="64">
        <f t="shared" ref="N14:N22" si="4">N13+M14</f>
        <v>0</v>
      </c>
      <c r="O14" s="19"/>
      <c r="P14" s="64">
        <f t="shared" ref="P14:P17" si="5">P13+O14</f>
        <v>0</v>
      </c>
    </row>
    <row r="15" spans="1:16" x14ac:dyDescent="0.2">
      <c r="A15" s="28"/>
      <c r="B15" s="15"/>
      <c r="C15" s="15"/>
      <c r="D15" s="20"/>
      <c r="E15" s="18"/>
      <c r="F15" s="64">
        <f t="shared" si="0"/>
        <v>0</v>
      </c>
      <c r="G15" s="19"/>
      <c r="H15" s="67">
        <f t="shared" si="1"/>
        <v>0</v>
      </c>
      <c r="I15" s="19"/>
      <c r="J15" s="67">
        <f t="shared" si="2"/>
        <v>0</v>
      </c>
      <c r="K15" s="32"/>
      <c r="L15" s="64">
        <f t="shared" si="3"/>
        <v>0</v>
      </c>
      <c r="M15" s="18"/>
      <c r="N15" s="64">
        <f t="shared" si="4"/>
        <v>0</v>
      </c>
      <c r="O15" s="18"/>
      <c r="P15" s="64">
        <f t="shared" si="5"/>
        <v>0</v>
      </c>
    </row>
    <row r="16" spans="1:16" x14ac:dyDescent="0.2">
      <c r="A16" s="28"/>
      <c r="B16" s="15"/>
      <c r="C16" s="16"/>
      <c r="D16" s="17"/>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5"/>
      <c r="D18" s="20"/>
      <c r="E18" s="18"/>
      <c r="F18" s="64">
        <f t="shared" si="0"/>
        <v>0</v>
      </c>
      <c r="G18" s="19"/>
      <c r="H18" s="67">
        <f t="shared" si="1"/>
        <v>0</v>
      </c>
      <c r="I18" s="19"/>
      <c r="J18" s="67">
        <f t="shared" si="2"/>
        <v>0</v>
      </c>
      <c r="K18" s="31"/>
      <c r="L18" s="64">
        <f t="shared" si="3"/>
        <v>0</v>
      </c>
      <c r="M18" s="19"/>
      <c r="N18" s="64">
        <f>N17+M18</f>
        <v>0</v>
      </c>
      <c r="O18" s="19"/>
      <c r="P18" s="64">
        <f>P17+O18</f>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 t="shared" ref="N19:N20" si="6">N18+M19</f>
        <v>0</v>
      </c>
      <c r="O19" s="19"/>
      <c r="P19" s="64">
        <f t="shared" ref="P19:P22" si="7">P18+O19</f>
        <v>0</v>
      </c>
    </row>
    <row r="20" spans="1:16" s="4" customFormat="1" x14ac:dyDescent="0.2">
      <c r="A20" s="39"/>
      <c r="B20" s="40"/>
      <c r="C20" s="41"/>
      <c r="D20" s="42"/>
      <c r="E20" s="31"/>
      <c r="F20" s="64">
        <f t="shared" si="0"/>
        <v>0</v>
      </c>
      <c r="G20" s="31"/>
      <c r="H20" s="68">
        <f>H19+G20</f>
        <v>0</v>
      </c>
      <c r="I20" s="31"/>
      <c r="J20" s="67">
        <f t="shared" si="2"/>
        <v>0</v>
      </c>
      <c r="K20" s="31"/>
      <c r="L20" s="64">
        <f t="shared" si="3"/>
        <v>0</v>
      </c>
      <c r="M20" s="31"/>
      <c r="N20" s="64">
        <f t="shared" si="6"/>
        <v>0</v>
      </c>
      <c r="O20" s="31"/>
      <c r="P20" s="64">
        <f t="shared" si="7"/>
        <v>0</v>
      </c>
    </row>
    <row r="21" spans="1:16" x14ac:dyDescent="0.2">
      <c r="A21" s="28"/>
      <c r="B21" s="15"/>
      <c r="C21" s="16"/>
      <c r="D21" s="17"/>
      <c r="E21" s="19"/>
      <c r="F21" s="64">
        <f t="shared" si="0"/>
        <v>0</v>
      </c>
      <c r="G21" s="19"/>
      <c r="H21" s="67">
        <f t="shared" si="1"/>
        <v>0</v>
      </c>
      <c r="I21" s="19"/>
      <c r="J21" s="67">
        <f t="shared" si="2"/>
        <v>0</v>
      </c>
      <c r="K21" s="31"/>
      <c r="L21" s="64">
        <f t="shared" si="3"/>
        <v>0</v>
      </c>
      <c r="M21" s="19"/>
      <c r="N21" s="64">
        <f t="shared" si="4"/>
        <v>0</v>
      </c>
      <c r="O21" s="19"/>
      <c r="P21" s="64">
        <f t="shared" si="7"/>
        <v>0</v>
      </c>
    </row>
    <row r="22" spans="1:16" x14ac:dyDescent="0.2">
      <c r="A22" s="28"/>
      <c r="B22" s="21"/>
      <c r="C22" s="22"/>
      <c r="D22" s="17"/>
      <c r="E22" s="18"/>
      <c r="F22" s="64">
        <f t="shared" si="0"/>
        <v>0</v>
      </c>
      <c r="G22" s="19"/>
      <c r="H22" s="67">
        <f t="shared" si="1"/>
        <v>0</v>
      </c>
      <c r="I22" s="19"/>
      <c r="J22" s="67">
        <f t="shared" si="2"/>
        <v>0</v>
      </c>
      <c r="K22" s="31"/>
      <c r="L22" s="64">
        <f t="shared" si="3"/>
        <v>0</v>
      </c>
      <c r="M22" s="19"/>
      <c r="N22" s="64">
        <f t="shared" si="4"/>
        <v>0</v>
      </c>
      <c r="O22" s="19"/>
      <c r="P22" s="64">
        <f t="shared" si="7"/>
        <v>0</v>
      </c>
    </row>
  </sheetData>
  <mergeCells count="17">
    <mergeCell ref="K8:L8"/>
    <mergeCell ref="M8:N8"/>
    <mergeCell ref="O8:P8"/>
    <mergeCell ref="O9:P9"/>
    <mergeCell ref="E7:P7"/>
    <mergeCell ref="G9:H9"/>
    <mergeCell ref="I9:J9"/>
    <mergeCell ref="K9:L9"/>
    <mergeCell ref="M9:N9"/>
    <mergeCell ref="G8:H8"/>
    <mergeCell ref="I8:J8"/>
    <mergeCell ref="A7:A10"/>
    <mergeCell ref="B7:B10"/>
    <mergeCell ref="C7:C10"/>
    <mergeCell ref="D7:D10"/>
    <mergeCell ref="E9:F9"/>
    <mergeCell ref="E8:F8"/>
  </mergeCells>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29857-6939-4B10-9CE1-5A023F069FCE}">
  <sheetPr>
    <pageSetUpPr fitToPage="1"/>
  </sheetPr>
  <dimension ref="A1:AA36"/>
  <sheetViews>
    <sheetView zoomScaleNormal="100" zoomScaleSheetLayoutView="100" workbookViewId="0">
      <pane ySplit="6" topLeftCell="A7" activePane="bottomLeft" state="frozen"/>
      <selection pane="bottomLeft" activeCell="G14" sqref="G14"/>
    </sheetView>
  </sheetViews>
  <sheetFormatPr defaultRowHeight="12.75" x14ac:dyDescent="0.2"/>
  <cols>
    <col min="1" max="1" width="11.7109375" customWidth="1"/>
    <col min="2" max="2" width="10.7109375" bestFit="1" customWidth="1"/>
    <col min="3" max="3" width="10.85546875" customWidth="1"/>
    <col min="4" max="4" width="10.85546875" style="88" customWidth="1"/>
    <col min="5" max="5" width="13.42578125" style="86" customWidth="1"/>
    <col min="6" max="6" width="13.7109375" customWidth="1"/>
    <col min="7" max="7" width="10.85546875" customWidth="1"/>
    <col min="8" max="8" width="12.42578125" customWidth="1"/>
    <col min="9" max="9" width="10.85546875" customWidth="1"/>
    <col min="10" max="10" width="11.140625" customWidth="1"/>
    <col min="11" max="11" width="9.5703125" customWidth="1"/>
    <col min="12" max="12" width="11.42578125" style="86" customWidth="1"/>
    <col min="13" max="13" width="13.42578125" style="86" bestFit="1" customWidth="1"/>
    <col min="14" max="14" width="13.85546875" bestFit="1" customWidth="1"/>
    <col min="17" max="17" width="9.42578125" bestFit="1" customWidth="1"/>
    <col min="20" max="20" width="9.42578125" bestFit="1" customWidth="1"/>
    <col min="23" max="23" width="9.42578125" bestFit="1" customWidth="1"/>
    <col min="26" max="26" width="9.42578125" bestFit="1" customWidth="1"/>
  </cols>
  <sheetData>
    <row r="1" spans="1:27" ht="15.75" x14ac:dyDescent="0.25">
      <c r="A1" s="65" t="str">
        <f>Yhteenveto!A3</f>
        <v>Viljelijä/tila:</v>
      </c>
      <c r="B1" s="83">
        <f>Yhteenveto!B3</f>
        <v>0</v>
      </c>
      <c r="C1" s="3"/>
      <c r="D1" s="87"/>
    </row>
    <row r="2" spans="1:27" x14ac:dyDescent="0.2">
      <c r="A2" s="65" t="str">
        <f>Yhteenveto!A4</f>
        <v>Tilatunnus:</v>
      </c>
      <c r="B2" s="84">
        <f>Yhteenveto!B4</f>
        <v>0</v>
      </c>
    </row>
    <row r="3" spans="1:27" x14ac:dyDescent="0.2">
      <c r="A3" s="65" t="str">
        <f>Yhteenveto!A5</f>
        <v>Tuote:</v>
      </c>
      <c r="B3" s="24" t="s">
        <v>31</v>
      </c>
      <c r="D3" s="89"/>
    </row>
    <row r="4" spans="1:27" x14ac:dyDescent="0.2">
      <c r="A4" s="65" t="str">
        <f>Yhteenveto!A6</f>
        <v>Yksikkö:</v>
      </c>
      <c r="B4" s="24" t="s">
        <v>99</v>
      </c>
    </row>
    <row r="6" spans="1:27" x14ac:dyDescent="0.2">
      <c r="A6" s="104" t="s">
        <v>98</v>
      </c>
      <c r="B6" s="105"/>
      <c r="C6" s="105"/>
      <c r="D6" s="105"/>
      <c r="E6" s="105"/>
      <c r="F6" s="105"/>
      <c r="G6" s="105"/>
      <c r="H6" s="105"/>
      <c r="I6" s="105"/>
      <c r="J6" s="105"/>
      <c r="K6" s="105"/>
      <c r="L6" s="105"/>
      <c r="M6" s="105"/>
      <c r="N6" s="105"/>
      <c r="O6" s="105"/>
      <c r="P6" s="25"/>
      <c r="Q6" s="25"/>
      <c r="R6" s="25"/>
      <c r="S6" s="25"/>
      <c r="T6" s="25"/>
      <c r="U6" s="25"/>
      <c r="V6" s="25"/>
      <c r="W6" s="25"/>
      <c r="X6" s="25"/>
      <c r="Y6" s="25"/>
      <c r="Z6" s="25"/>
      <c r="AA6" s="25"/>
    </row>
    <row r="7" spans="1:27" s="85" customFormat="1" x14ac:dyDescent="0.2">
      <c r="A7" s="169" t="s">
        <v>24</v>
      </c>
      <c r="B7" s="168" t="s">
        <v>25</v>
      </c>
      <c r="C7" s="168" t="s">
        <v>17</v>
      </c>
      <c r="D7" s="97" t="s">
        <v>96</v>
      </c>
      <c r="E7" s="98" t="s">
        <v>97</v>
      </c>
      <c r="F7" s="98" t="s">
        <v>101</v>
      </c>
      <c r="G7" s="101"/>
      <c r="H7" s="101"/>
      <c r="I7" s="164" t="s">
        <v>24</v>
      </c>
      <c r="J7" s="166" t="s">
        <v>25</v>
      </c>
      <c r="K7" s="166" t="s">
        <v>17</v>
      </c>
      <c r="L7" s="97" t="s">
        <v>96</v>
      </c>
      <c r="M7" s="98" t="s">
        <v>97</v>
      </c>
      <c r="N7" s="98" t="s">
        <v>101</v>
      </c>
      <c r="O7" s="101"/>
    </row>
    <row r="8" spans="1:27" s="85" customFormat="1" x14ac:dyDescent="0.2">
      <c r="A8" s="169"/>
      <c r="B8" s="168"/>
      <c r="C8" s="168"/>
      <c r="D8" s="99" t="s">
        <v>100</v>
      </c>
      <c r="E8" s="100" t="s">
        <v>99</v>
      </c>
      <c r="F8" s="102">
        <f>F9+F16+F23+F30+N9+N16+N23</f>
        <v>0</v>
      </c>
      <c r="G8" s="101"/>
      <c r="H8" s="101"/>
      <c r="I8" s="165"/>
      <c r="J8" s="167"/>
      <c r="K8" s="167"/>
      <c r="L8" s="99" t="s">
        <v>100</v>
      </c>
      <c r="M8" s="100" t="s">
        <v>99</v>
      </c>
      <c r="N8" s="100"/>
      <c r="O8" s="101"/>
    </row>
    <row r="9" spans="1:27" x14ac:dyDescent="0.2">
      <c r="A9" s="158" t="str">
        <f>Viljat!B3</f>
        <v>viljat</v>
      </c>
      <c r="B9" s="159"/>
      <c r="C9" s="159"/>
      <c r="D9" s="159"/>
      <c r="E9" s="159"/>
      <c r="F9" s="93">
        <f>SUM(E10:E15)</f>
        <v>0</v>
      </c>
      <c r="I9" s="158" t="str">
        <f>Paalit!B3</f>
        <v>paalit</v>
      </c>
      <c r="J9" s="159"/>
      <c r="K9" s="159"/>
      <c r="L9" s="159"/>
      <c r="M9" s="160"/>
      <c r="N9" s="93">
        <f>SUM(M10:M15)</f>
        <v>0</v>
      </c>
    </row>
    <row r="10" spans="1:27" x14ac:dyDescent="0.2">
      <c r="A10" s="53">
        <f>Viljat!E8</f>
        <v>0</v>
      </c>
      <c r="B10" s="55">
        <f>Viljat!F12</f>
        <v>0</v>
      </c>
      <c r="C10" s="55" t="str">
        <f>Viljat!$B$4</f>
        <v>kg</v>
      </c>
      <c r="D10" s="90"/>
      <c r="E10" s="91">
        <f t="shared" ref="E10:E15" si="0">B10*D10</f>
        <v>0</v>
      </c>
      <c r="F10" s="96"/>
      <c r="I10" s="53">
        <f>Paalit!E8</f>
        <v>0</v>
      </c>
      <c r="J10" s="55">
        <f>Paalit!F12</f>
        <v>0</v>
      </c>
      <c r="K10" s="55" t="str">
        <f>Paalit!$B$4</f>
        <v>kpl</v>
      </c>
      <c r="L10" s="90"/>
      <c r="M10" s="91">
        <f t="shared" ref="M10:M15" si="1">J10*L10</f>
        <v>0</v>
      </c>
      <c r="N10" s="96"/>
    </row>
    <row r="11" spans="1:27" x14ac:dyDescent="0.2">
      <c r="A11" s="53">
        <f>Viljat!G8</f>
        <v>0</v>
      </c>
      <c r="B11" s="55">
        <f>Viljat!H12</f>
        <v>0</v>
      </c>
      <c r="C11" s="55" t="str">
        <f>Viljat!$B$4</f>
        <v>kg</v>
      </c>
      <c r="D11" s="90"/>
      <c r="E11" s="91">
        <f t="shared" si="0"/>
        <v>0</v>
      </c>
      <c r="F11" s="96"/>
      <c r="I11" s="53">
        <f>Paalit!G8</f>
        <v>0</v>
      </c>
      <c r="J11" s="55">
        <f>Paalit!H12</f>
        <v>0</v>
      </c>
      <c r="K11" s="55" t="str">
        <f>Paalit!$B$4</f>
        <v>kpl</v>
      </c>
      <c r="L11" s="90"/>
      <c r="M11" s="91">
        <f t="shared" si="1"/>
        <v>0</v>
      </c>
      <c r="N11" s="96"/>
    </row>
    <row r="12" spans="1:27" x14ac:dyDescent="0.2">
      <c r="A12" s="53">
        <f>Viljat!I8</f>
        <v>0</v>
      </c>
      <c r="B12" s="55">
        <f>Viljat!J12</f>
        <v>0</v>
      </c>
      <c r="C12" s="55" t="str">
        <f>Viljat!$B$4</f>
        <v>kg</v>
      </c>
      <c r="D12" s="90"/>
      <c r="E12" s="91">
        <f t="shared" si="0"/>
        <v>0</v>
      </c>
      <c r="F12" s="96"/>
      <c r="I12" s="53">
        <f>Paalit!I8</f>
        <v>0</v>
      </c>
      <c r="J12" s="55">
        <f>Paalit!J12</f>
        <v>0</v>
      </c>
      <c r="K12" s="55" t="str">
        <f>Paalit!$B$4</f>
        <v>kpl</v>
      </c>
      <c r="L12" s="90"/>
      <c r="M12" s="91">
        <f t="shared" si="1"/>
        <v>0</v>
      </c>
      <c r="N12" s="96"/>
    </row>
    <row r="13" spans="1:27" x14ac:dyDescent="0.2">
      <c r="A13" s="53">
        <f>Viljat!K8</f>
        <v>0</v>
      </c>
      <c r="B13" s="55">
        <f>Viljat!L12</f>
        <v>0</v>
      </c>
      <c r="C13" s="55" t="str">
        <f>Viljat!$B$4</f>
        <v>kg</v>
      </c>
      <c r="D13" s="90"/>
      <c r="E13" s="91">
        <f t="shared" si="0"/>
        <v>0</v>
      </c>
      <c r="F13" s="96"/>
      <c r="I13" s="53">
        <f>Paalit!K8</f>
        <v>0</v>
      </c>
      <c r="J13" s="55">
        <f>Paalit!L12</f>
        <v>0</v>
      </c>
      <c r="K13" s="55" t="str">
        <f>Paalit!$B$4</f>
        <v>kpl</v>
      </c>
      <c r="L13" s="90"/>
      <c r="M13" s="91">
        <f t="shared" si="1"/>
        <v>0</v>
      </c>
      <c r="N13" s="96"/>
    </row>
    <row r="14" spans="1:27" x14ac:dyDescent="0.2">
      <c r="A14" s="53">
        <f>Viljat!M8</f>
        <v>0</v>
      </c>
      <c r="B14" s="55">
        <f>Viljat!N12</f>
        <v>0</v>
      </c>
      <c r="C14" s="55" t="str">
        <f>Viljat!$B$4</f>
        <v>kg</v>
      </c>
      <c r="D14" s="90"/>
      <c r="E14" s="91">
        <f t="shared" si="0"/>
        <v>0</v>
      </c>
      <c r="F14" s="96"/>
      <c r="I14" s="53">
        <f>Paalit!M8</f>
        <v>0</v>
      </c>
      <c r="J14" s="55">
        <f>Paalit!N12</f>
        <v>0</v>
      </c>
      <c r="K14" s="55" t="str">
        <f>Paalit!$B$4</f>
        <v>kpl</v>
      </c>
      <c r="L14" s="90"/>
      <c r="M14" s="91">
        <f t="shared" si="1"/>
        <v>0</v>
      </c>
      <c r="N14" s="96"/>
    </row>
    <row r="15" spans="1:27" x14ac:dyDescent="0.2">
      <c r="A15" s="53">
        <f>Viljat!O8</f>
        <v>0</v>
      </c>
      <c r="B15" s="55">
        <f>Viljat!P12</f>
        <v>0</v>
      </c>
      <c r="C15" s="55" t="str">
        <f>Viljat!$B$4</f>
        <v>kg</v>
      </c>
      <c r="D15" s="90"/>
      <c r="E15" s="91">
        <f t="shared" si="0"/>
        <v>0</v>
      </c>
      <c r="F15" s="96"/>
      <c r="I15" s="53">
        <f>Paalit!O8</f>
        <v>0</v>
      </c>
      <c r="J15" s="55">
        <f>Paalit!P12</f>
        <v>0</v>
      </c>
      <c r="K15" s="55" t="str">
        <f>Paalit!$B$4</f>
        <v>kpl</v>
      </c>
      <c r="L15" s="90"/>
      <c r="M15" s="91">
        <f t="shared" si="1"/>
        <v>0</v>
      </c>
      <c r="N15" s="96"/>
    </row>
    <row r="16" spans="1:27" x14ac:dyDescent="0.2">
      <c r="A16" s="161" t="str">
        <f>Palkokasvit!B3</f>
        <v>palkokasvit</v>
      </c>
      <c r="B16" s="162"/>
      <c r="C16" s="162"/>
      <c r="D16" s="162"/>
      <c r="E16" s="163"/>
      <c r="F16" s="94">
        <f>SUM(E17:E22)</f>
        <v>0</v>
      </c>
      <c r="G16" s="58"/>
      <c r="H16" s="58"/>
      <c r="I16" s="161" t="str">
        <f>Lannoitteet!B3</f>
        <v>lannoittet</v>
      </c>
      <c r="J16" s="162"/>
      <c r="K16" s="162"/>
      <c r="L16" s="162"/>
      <c r="M16" s="163"/>
      <c r="N16" s="94">
        <f>SUM(M17:M22)</f>
        <v>0</v>
      </c>
      <c r="O16" s="58"/>
    </row>
    <row r="17" spans="1:14" x14ac:dyDescent="0.2">
      <c r="A17" s="54">
        <f>Palkokasvit!E8</f>
        <v>0</v>
      </c>
      <c r="B17" s="56">
        <f>Palkokasvit!F12</f>
        <v>0</v>
      </c>
      <c r="C17" s="56" t="str">
        <f>Palkokasvit!$B$4</f>
        <v>kg</v>
      </c>
      <c r="D17" s="90"/>
      <c r="E17" s="92">
        <f t="shared" ref="E17:E22" si="2">B17*D17</f>
        <v>0</v>
      </c>
      <c r="F17" s="95"/>
      <c r="G17" s="58"/>
      <c r="I17" s="54">
        <f>Lannoitteet!E8</f>
        <v>0</v>
      </c>
      <c r="J17" s="56">
        <f>Lannoitteet!F12</f>
        <v>0</v>
      </c>
      <c r="K17" s="56" t="str">
        <f>Lannoitteet!$B$4</f>
        <v>kg</v>
      </c>
      <c r="L17" s="90"/>
      <c r="M17" s="92">
        <f t="shared" ref="M17:M22" si="3">J17*L17</f>
        <v>0</v>
      </c>
      <c r="N17" s="95"/>
    </row>
    <row r="18" spans="1:14" x14ac:dyDescent="0.2">
      <c r="A18" s="54">
        <f>Palkokasvit!G8</f>
        <v>0</v>
      </c>
      <c r="B18" s="56">
        <f>Palkokasvit!H12</f>
        <v>0</v>
      </c>
      <c r="C18" s="56" t="str">
        <f>Palkokasvit!$B$4</f>
        <v>kg</v>
      </c>
      <c r="D18" s="90"/>
      <c r="E18" s="92">
        <f t="shared" si="2"/>
        <v>0</v>
      </c>
      <c r="F18" s="95"/>
      <c r="G18" s="58"/>
      <c r="I18" s="54">
        <f>Lannoitteet!G8</f>
        <v>0</v>
      </c>
      <c r="J18" s="56">
        <f>Lannoitteet!H12</f>
        <v>0</v>
      </c>
      <c r="K18" s="56" t="str">
        <f>Lannoitteet!$B$4</f>
        <v>kg</v>
      </c>
      <c r="L18" s="90"/>
      <c r="M18" s="92">
        <f t="shared" si="3"/>
        <v>0</v>
      </c>
      <c r="N18" s="95"/>
    </row>
    <row r="19" spans="1:14" x14ac:dyDescent="0.2">
      <c r="A19" s="54">
        <f>Palkokasvit!I8</f>
        <v>0</v>
      </c>
      <c r="B19" s="56">
        <f>Palkokasvit!J12</f>
        <v>0</v>
      </c>
      <c r="C19" s="56" t="str">
        <f>Palkokasvit!$B$4</f>
        <v>kg</v>
      </c>
      <c r="D19" s="90"/>
      <c r="E19" s="92">
        <f t="shared" si="2"/>
        <v>0</v>
      </c>
      <c r="F19" s="95"/>
      <c r="G19" s="58"/>
      <c r="I19" s="54">
        <f>Lannoitteet!I8</f>
        <v>0</v>
      </c>
      <c r="J19" s="56">
        <f>Lannoitteet!J12</f>
        <v>0</v>
      </c>
      <c r="K19" s="56" t="str">
        <f>Lannoitteet!$B$4</f>
        <v>kg</v>
      </c>
      <c r="L19" s="90"/>
      <c r="M19" s="92">
        <f t="shared" si="3"/>
        <v>0</v>
      </c>
      <c r="N19" s="95"/>
    </row>
    <row r="20" spans="1:14" x14ac:dyDescent="0.2">
      <c r="A20" s="54">
        <f>Palkokasvit!K8</f>
        <v>0</v>
      </c>
      <c r="B20" s="56">
        <f>Palkokasvit!L12</f>
        <v>0</v>
      </c>
      <c r="C20" s="56" t="str">
        <f>Palkokasvit!$B$4</f>
        <v>kg</v>
      </c>
      <c r="D20" s="90"/>
      <c r="E20" s="92">
        <f t="shared" si="2"/>
        <v>0</v>
      </c>
      <c r="F20" s="95"/>
      <c r="G20" s="58"/>
      <c r="I20" s="54">
        <f>Lannoitteet!K8</f>
        <v>0</v>
      </c>
      <c r="J20" s="56">
        <f>Lannoitteet!L12</f>
        <v>0</v>
      </c>
      <c r="K20" s="56" t="str">
        <f>Lannoitteet!$B$4</f>
        <v>kg</v>
      </c>
      <c r="L20" s="90"/>
      <c r="M20" s="92">
        <f t="shared" si="3"/>
        <v>0</v>
      </c>
      <c r="N20" s="95"/>
    </row>
    <row r="21" spans="1:14" x14ac:dyDescent="0.2">
      <c r="A21" s="54">
        <f>Palkokasvit!M8</f>
        <v>0</v>
      </c>
      <c r="B21" s="56">
        <f>Palkokasvit!N12</f>
        <v>0</v>
      </c>
      <c r="C21" s="56" t="str">
        <f>Palkokasvit!$B$4</f>
        <v>kg</v>
      </c>
      <c r="D21" s="90"/>
      <c r="E21" s="92">
        <f t="shared" si="2"/>
        <v>0</v>
      </c>
      <c r="F21" s="95"/>
      <c r="G21" s="58"/>
      <c r="I21" s="54">
        <f>Lannoitteet!M8</f>
        <v>0</v>
      </c>
      <c r="J21" s="56">
        <f>Lannoitteet!N12</f>
        <v>0</v>
      </c>
      <c r="K21" s="56" t="str">
        <f>Lannoitteet!$B$4</f>
        <v>kg</v>
      </c>
      <c r="L21" s="90"/>
      <c r="M21" s="92">
        <f t="shared" si="3"/>
        <v>0</v>
      </c>
      <c r="N21" s="95"/>
    </row>
    <row r="22" spans="1:14" x14ac:dyDescent="0.2">
      <c r="A22" s="54">
        <f>Palkokasvit!O8</f>
        <v>0</v>
      </c>
      <c r="B22" s="56">
        <f>Palkokasvit!P12</f>
        <v>0</v>
      </c>
      <c r="C22" s="56" t="str">
        <f>Palkokasvit!$B$4</f>
        <v>kg</v>
      </c>
      <c r="D22" s="90"/>
      <c r="E22" s="92">
        <f t="shared" si="2"/>
        <v>0</v>
      </c>
      <c r="F22" s="95"/>
      <c r="G22" s="58"/>
      <c r="I22" s="54">
        <f>Lannoitteet!O8</f>
        <v>0</v>
      </c>
      <c r="J22" s="56">
        <f>Lannoitteet!P12</f>
        <v>0</v>
      </c>
      <c r="K22" s="56" t="str">
        <f>Lannoitteet!$B$4</f>
        <v>kg</v>
      </c>
      <c r="L22" s="90"/>
      <c r="M22" s="92">
        <f t="shared" si="3"/>
        <v>0</v>
      </c>
      <c r="N22" s="95"/>
    </row>
    <row r="23" spans="1:14" x14ac:dyDescent="0.2">
      <c r="A23" s="158" t="str">
        <f>Öljykasvit!B3</f>
        <v>öljykasvit</v>
      </c>
      <c r="B23" s="159"/>
      <c r="C23" s="159"/>
      <c r="D23" s="159"/>
      <c r="E23" s="160"/>
      <c r="F23" s="93">
        <f>SUM(E24:E29)</f>
        <v>0</v>
      </c>
      <c r="G23" s="58"/>
      <c r="I23" s="158" t="str">
        <f>Muut!B3</f>
        <v>muut</v>
      </c>
      <c r="J23" s="159"/>
      <c r="K23" s="159"/>
      <c r="L23" s="159"/>
      <c r="M23" s="160"/>
      <c r="N23" s="93">
        <f>SUM(M24:M29)</f>
        <v>0</v>
      </c>
    </row>
    <row r="24" spans="1:14" x14ac:dyDescent="0.2">
      <c r="A24" s="53">
        <f>Öljykasvit!E8</f>
        <v>0</v>
      </c>
      <c r="B24" s="55">
        <f>Öljykasvit!F12</f>
        <v>0</v>
      </c>
      <c r="C24" s="55" t="str">
        <f>Öljykasvit!$B$4</f>
        <v>kg</v>
      </c>
      <c r="D24" s="90"/>
      <c r="E24" s="91">
        <f t="shared" ref="E24:E29" si="4">B24*D24</f>
        <v>0</v>
      </c>
      <c r="F24" s="96"/>
      <c r="G24" s="58"/>
      <c r="I24" s="53">
        <f>Muut!E8</f>
        <v>0</v>
      </c>
      <c r="J24" s="55">
        <f>Muut!F12</f>
        <v>0</v>
      </c>
      <c r="K24" s="55" t="str">
        <f>Muut!$B$4</f>
        <v>kg</v>
      </c>
      <c r="L24" s="90"/>
      <c r="M24" s="91">
        <f t="shared" ref="M24:M29" si="5">J24*L24</f>
        <v>0</v>
      </c>
      <c r="N24" s="96"/>
    </row>
    <row r="25" spans="1:14" x14ac:dyDescent="0.2">
      <c r="A25" s="53">
        <f>Öljykasvit!G8</f>
        <v>0</v>
      </c>
      <c r="B25" s="55">
        <f>Öljykasvit!H12</f>
        <v>0</v>
      </c>
      <c r="C25" s="55" t="str">
        <f>Öljykasvit!$B$4</f>
        <v>kg</v>
      </c>
      <c r="D25" s="90"/>
      <c r="E25" s="91">
        <f t="shared" si="4"/>
        <v>0</v>
      </c>
      <c r="F25" s="96"/>
      <c r="I25" s="53">
        <f>Muut!G8</f>
        <v>0</v>
      </c>
      <c r="J25" s="55">
        <f>Muut!H12</f>
        <v>0</v>
      </c>
      <c r="K25" s="55" t="str">
        <f>Muut!$B$4</f>
        <v>kg</v>
      </c>
      <c r="L25" s="90"/>
      <c r="M25" s="91">
        <f t="shared" si="5"/>
        <v>0</v>
      </c>
      <c r="N25" s="96"/>
    </row>
    <row r="26" spans="1:14" x14ac:dyDescent="0.2">
      <c r="A26" s="53">
        <f>Öljykasvit!I8</f>
        <v>0</v>
      </c>
      <c r="B26" s="55">
        <f>Öljykasvit!J12</f>
        <v>0</v>
      </c>
      <c r="C26" s="55" t="str">
        <f>Öljykasvit!$B$4</f>
        <v>kg</v>
      </c>
      <c r="D26" s="90"/>
      <c r="E26" s="91">
        <f t="shared" si="4"/>
        <v>0</v>
      </c>
      <c r="F26" s="96"/>
      <c r="I26" s="53">
        <f>Muut!I8</f>
        <v>0</v>
      </c>
      <c r="J26" s="55">
        <f>Muut!J12</f>
        <v>0</v>
      </c>
      <c r="K26" s="55" t="str">
        <f>Muut!$B$4</f>
        <v>kg</v>
      </c>
      <c r="L26" s="90"/>
      <c r="M26" s="91">
        <f t="shared" si="5"/>
        <v>0</v>
      </c>
      <c r="N26" s="96"/>
    </row>
    <row r="27" spans="1:14" x14ac:dyDescent="0.2">
      <c r="A27" s="53">
        <f>Öljykasvit!K8</f>
        <v>0</v>
      </c>
      <c r="B27" s="55">
        <f>Öljykasvit!L12</f>
        <v>0</v>
      </c>
      <c r="C27" s="55" t="str">
        <f>Öljykasvit!$B$4</f>
        <v>kg</v>
      </c>
      <c r="D27" s="90"/>
      <c r="E27" s="91">
        <f t="shared" si="4"/>
        <v>0</v>
      </c>
      <c r="F27" s="96"/>
      <c r="I27" s="53">
        <f>Muut!K8</f>
        <v>0</v>
      </c>
      <c r="J27" s="55">
        <f>Muut!L12</f>
        <v>0</v>
      </c>
      <c r="K27" s="55" t="str">
        <f>Muut!$B$4</f>
        <v>kg</v>
      </c>
      <c r="L27" s="90"/>
      <c r="M27" s="91">
        <f t="shared" si="5"/>
        <v>0</v>
      </c>
      <c r="N27" s="96"/>
    </row>
    <row r="28" spans="1:14" x14ac:dyDescent="0.2">
      <c r="A28" s="53">
        <f>Öljykasvit!M8</f>
        <v>0</v>
      </c>
      <c r="B28" s="55">
        <f>Öljykasvit!N12</f>
        <v>0</v>
      </c>
      <c r="C28" s="55" t="str">
        <f>Öljykasvit!$B$4</f>
        <v>kg</v>
      </c>
      <c r="D28" s="90"/>
      <c r="E28" s="91">
        <f t="shared" si="4"/>
        <v>0</v>
      </c>
      <c r="F28" s="96"/>
      <c r="I28" s="53">
        <f>Muut!M8</f>
        <v>0</v>
      </c>
      <c r="J28" s="55">
        <f>Muut!N12</f>
        <v>0</v>
      </c>
      <c r="K28" s="55" t="str">
        <f>Muut!$B$4</f>
        <v>kg</v>
      </c>
      <c r="L28" s="90"/>
      <c r="M28" s="91">
        <f t="shared" si="5"/>
        <v>0</v>
      </c>
      <c r="N28" s="96"/>
    </row>
    <row r="29" spans="1:14" x14ac:dyDescent="0.2">
      <c r="A29" s="53">
        <f>Öljykasvit!O8</f>
        <v>0</v>
      </c>
      <c r="B29" s="55">
        <f>Öljykasvit!P12</f>
        <v>0</v>
      </c>
      <c r="C29" s="55" t="str">
        <f>Öljykasvit!$B$4</f>
        <v>kg</v>
      </c>
      <c r="D29" s="90"/>
      <c r="E29" s="91">
        <f t="shared" si="4"/>
        <v>0</v>
      </c>
      <c r="F29" s="96"/>
      <c r="I29" s="53">
        <f>Muut!O8</f>
        <v>0</v>
      </c>
      <c r="J29" s="55">
        <f>Muut!P12</f>
        <v>0</v>
      </c>
      <c r="K29" s="55" t="str">
        <f>Muut!$B$4</f>
        <v>kg</v>
      </c>
      <c r="L29" s="90"/>
      <c r="M29" s="91">
        <f t="shared" si="5"/>
        <v>0</v>
      </c>
      <c r="N29" s="96"/>
    </row>
    <row r="30" spans="1:14" x14ac:dyDescent="0.2">
      <c r="A30" s="161" t="str">
        <f>Piensiemenet!B3</f>
        <v>piensiemenet</v>
      </c>
      <c r="B30" s="162"/>
      <c r="C30" s="162"/>
      <c r="D30" s="162"/>
      <c r="E30" s="163"/>
      <c r="F30" s="94">
        <f>SUM(E31:E36)</f>
        <v>0</v>
      </c>
    </row>
    <row r="31" spans="1:14" x14ac:dyDescent="0.2">
      <c r="A31" s="54">
        <f>Piensiemenet!E8</f>
        <v>0</v>
      </c>
      <c r="B31" s="56">
        <f>Piensiemenet!F12</f>
        <v>0</v>
      </c>
      <c r="C31" s="57" t="str">
        <f>Piensiemenet!$B$4</f>
        <v>kg</v>
      </c>
      <c r="D31" s="90"/>
      <c r="E31" s="92">
        <f t="shared" ref="E31:E36" si="6">B31*D31</f>
        <v>0</v>
      </c>
      <c r="F31" s="95"/>
    </row>
    <row r="32" spans="1:14" x14ac:dyDescent="0.2">
      <c r="A32" s="54">
        <f>Piensiemenet!G8</f>
        <v>0</v>
      </c>
      <c r="B32" s="56">
        <f>Piensiemenet!H12</f>
        <v>0</v>
      </c>
      <c r="C32" s="57" t="str">
        <f>Piensiemenet!$B$4</f>
        <v>kg</v>
      </c>
      <c r="D32" s="90"/>
      <c r="E32" s="92">
        <f t="shared" si="6"/>
        <v>0</v>
      </c>
      <c r="F32" s="95"/>
    </row>
    <row r="33" spans="1:6" x14ac:dyDescent="0.2">
      <c r="A33" s="54">
        <f>Piensiemenet!I8</f>
        <v>0</v>
      </c>
      <c r="B33" s="56">
        <f>Piensiemenet!J12</f>
        <v>0</v>
      </c>
      <c r="C33" s="57" t="str">
        <f>Piensiemenet!$B$4</f>
        <v>kg</v>
      </c>
      <c r="D33" s="90"/>
      <c r="E33" s="92">
        <f t="shared" si="6"/>
        <v>0</v>
      </c>
      <c r="F33" s="95"/>
    </row>
    <row r="34" spans="1:6" x14ac:dyDescent="0.2">
      <c r="A34" s="54">
        <f>Piensiemenet!K8</f>
        <v>0</v>
      </c>
      <c r="B34" s="56">
        <f>Piensiemenet!L12</f>
        <v>0</v>
      </c>
      <c r="C34" s="57" t="str">
        <f>Piensiemenet!$B$4</f>
        <v>kg</v>
      </c>
      <c r="D34" s="90"/>
      <c r="E34" s="92">
        <f t="shared" si="6"/>
        <v>0</v>
      </c>
      <c r="F34" s="95"/>
    </row>
    <row r="35" spans="1:6" x14ac:dyDescent="0.2">
      <c r="A35" s="54">
        <f>Piensiemenet!M8</f>
        <v>0</v>
      </c>
      <c r="B35" s="56">
        <f>Piensiemenet!N12</f>
        <v>0</v>
      </c>
      <c r="C35" s="57" t="str">
        <f>Piensiemenet!$B$4</f>
        <v>kg</v>
      </c>
      <c r="D35" s="90"/>
      <c r="E35" s="92">
        <f t="shared" si="6"/>
        <v>0</v>
      </c>
      <c r="F35" s="95"/>
    </row>
    <row r="36" spans="1:6" x14ac:dyDescent="0.2">
      <c r="A36" s="54">
        <f>Piensiemenet!O8</f>
        <v>0</v>
      </c>
      <c r="B36" s="56">
        <f>Piensiemenet!P12</f>
        <v>0</v>
      </c>
      <c r="C36" s="57" t="str">
        <f>Piensiemenet!$B$4</f>
        <v>kg</v>
      </c>
      <c r="D36" s="90"/>
      <c r="E36" s="92">
        <f t="shared" si="6"/>
        <v>0</v>
      </c>
      <c r="F36" s="95"/>
    </row>
  </sheetData>
  <mergeCells count="14">
    <mergeCell ref="A9:E9"/>
    <mergeCell ref="A16:E16"/>
    <mergeCell ref="A23:E23"/>
    <mergeCell ref="A30:E30"/>
    <mergeCell ref="A6:O6"/>
    <mergeCell ref="C7:C8"/>
    <mergeCell ref="B7:B8"/>
    <mergeCell ref="A7:A8"/>
    <mergeCell ref="I9:M9"/>
    <mergeCell ref="I16:M16"/>
    <mergeCell ref="I23:M23"/>
    <mergeCell ref="I7:I8"/>
    <mergeCell ref="J7:J8"/>
    <mergeCell ref="K7:K8"/>
  </mergeCells>
  <pageMargins left="0.74803149606299213" right="0.74803149606299213" top="0.98425196850393704" bottom="0.98425196850393704" header="0.51181102362204722" footer="0.51181102362204722"/>
  <pageSetup paperSize="9" scale="94"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5"/>
  <sheetViews>
    <sheetView zoomScaleNormal="100" zoomScaleSheetLayoutView="100" workbookViewId="0">
      <pane ySplit="8" topLeftCell="A9" activePane="bottomLeft" state="frozen"/>
      <selection pane="bottomLeft" activeCell="C11" sqref="C11"/>
    </sheetView>
  </sheetViews>
  <sheetFormatPr defaultRowHeight="12.75" x14ac:dyDescent="0.2"/>
  <cols>
    <col min="1" max="1" width="11.7109375" customWidth="1"/>
    <col min="2" max="2" width="11.140625" customWidth="1"/>
    <col min="3" max="7" width="10.85546875" customWidth="1"/>
    <col min="8" max="8" width="12.42578125" customWidth="1"/>
    <col min="9" max="9" width="10.85546875" customWidth="1"/>
    <col min="10" max="10" width="10" customWidth="1"/>
    <col min="11" max="11" width="9.5703125" customWidth="1"/>
    <col min="12" max="12" width="11.42578125" customWidth="1"/>
    <col min="14" max="14" width="10.5703125" customWidth="1"/>
    <col min="17" max="17" width="9.42578125" bestFit="1" customWidth="1"/>
    <col min="20" max="20" width="9.42578125" bestFit="1" customWidth="1"/>
    <col min="23" max="23" width="9.42578125" bestFit="1" customWidth="1"/>
    <col min="26" max="26" width="9.42578125" bestFit="1" customWidth="1"/>
  </cols>
  <sheetData>
    <row r="1" spans="1:27" ht="15.75" x14ac:dyDescent="0.25">
      <c r="D1" s="1"/>
    </row>
    <row r="2" spans="1:27" x14ac:dyDescent="0.2">
      <c r="A2" s="103"/>
      <c r="B2" s="103"/>
      <c r="C2" s="103"/>
      <c r="D2" s="103"/>
      <c r="E2" s="103"/>
      <c r="F2" s="103"/>
      <c r="G2" s="103"/>
      <c r="H2" s="103"/>
      <c r="I2" s="103"/>
      <c r="J2" s="103"/>
      <c r="K2" s="103"/>
      <c r="L2" s="103"/>
      <c r="M2" s="103"/>
      <c r="N2" s="103"/>
      <c r="O2" s="103"/>
    </row>
    <row r="3" spans="1:27" ht="15.75" x14ac:dyDescent="0.25">
      <c r="A3" s="72" t="s">
        <v>7</v>
      </c>
      <c r="B3" s="5"/>
      <c r="C3" s="3"/>
      <c r="D3" s="1" t="s">
        <v>9</v>
      </c>
      <c r="E3" s="2"/>
    </row>
    <row r="4" spans="1:27" x14ac:dyDescent="0.2">
      <c r="A4" s="72" t="s">
        <v>6</v>
      </c>
      <c r="B4" s="82"/>
    </row>
    <row r="5" spans="1:27" x14ac:dyDescent="0.2">
      <c r="A5" s="73" t="s">
        <v>4</v>
      </c>
      <c r="B5" s="74" t="s">
        <v>31</v>
      </c>
      <c r="D5" s="4" t="s">
        <v>77</v>
      </c>
    </row>
    <row r="6" spans="1:27" x14ac:dyDescent="0.2">
      <c r="A6" s="73" t="s">
        <v>5</v>
      </c>
      <c r="B6" s="75" t="s">
        <v>32</v>
      </c>
      <c r="E6" s="2"/>
    </row>
    <row r="8" spans="1:27" x14ac:dyDescent="0.2">
      <c r="A8" s="104" t="s">
        <v>18</v>
      </c>
      <c r="B8" s="105"/>
      <c r="C8" s="105"/>
      <c r="D8" s="105"/>
      <c r="E8" s="105"/>
      <c r="F8" s="105"/>
      <c r="G8" s="105"/>
      <c r="H8" s="105"/>
      <c r="I8" s="105"/>
      <c r="J8" s="105"/>
      <c r="K8" s="105"/>
      <c r="L8" s="105"/>
      <c r="M8" s="105"/>
      <c r="N8" s="105"/>
      <c r="O8" s="105"/>
      <c r="P8" s="25"/>
      <c r="Q8" s="25"/>
      <c r="R8" s="25"/>
      <c r="S8" s="25"/>
      <c r="T8" s="25"/>
      <c r="U8" s="25"/>
      <c r="V8" s="25"/>
      <c r="W8" s="25"/>
      <c r="X8" s="25"/>
      <c r="Y8" s="25"/>
      <c r="Z8" s="25"/>
      <c r="AA8" s="25"/>
    </row>
    <row r="9" spans="1:27" ht="24" customHeight="1" x14ac:dyDescent="0.2">
      <c r="A9" s="113" t="str">
        <f>Viljat!B3</f>
        <v>viljat</v>
      </c>
      <c r="B9" s="114"/>
      <c r="C9" s="115"/>
      <c r="D9" s="108" t="str">
        <f>Palkokasvit!B3</f>
        <v>palkokasvit</v>
      </c>
      <c r="E9" s="109"/>
      <c r="F9" s="110"/>
      <c r="G9" s="111" t="str">
        <f>Öljykasvit!B3</f>
        <v>öljykasvit</v>
      </c>
      <c r="H9" s="112"/>
      <c r="I9" s="112"/>
      <c r="J9" s="108" t="str">
        <f>Piensiemenet!B3</f>
        <v>piensiemenet</v>
      </c>
      <c r="K9" s="118"/>
      <c r="L9" s="119"/>
      <c r="M9" s="113" t="str">
        <f>Paalit!B3</f>
        <v>paalit</v>
      </c>
      <c r="N9" s="116"/>
      <c r="O9" s="117"/>
    </row>
    <row r="10" spans="1:27" ht="24" customHeight="1" x14ac:dyDescent="0.2">
      <c r="A10" s="53" t="s">
        <v>24</v>
      </c>
      <c r="B10" s="45" t="s">
        <v>25</v>
      </c>
      <c r="C10" s="46" t="s">
        <v>17</v>
      </c>
      <c r="D10" s="54" t="s">
        <v>24</v>
      </c>
      <c r="E10" s="47" t="s">
        <v>25</v>
      </c>
      <c r="F10" s="48" t="s">
        <v>17</v>
      </c>
      <c r="G10" s="53" t="s">
        <v>24</v>
      </c>
      <c r="H10" s="45" t="s">
        <v>25</v>
      </c>
      <c r="I10" s="46" t="s">
        <v>17</v>
      </c>
      <c r="J10" s="54" t="s">
        <v>24</v>
      </c>
      <c r="K10" s="47" t="s">
        <v>25</v>
      </c>
      <c r="L10" s="48" t="s">
        <v>17</v>
      </c>
      <c r="M10" s="53" t="s">
        <v>24</v>
      </c>
      <c r="N10" s="45" t="s">
        <v>25</v>
      </c>
      <c r="O10" s="46" t="s">
        <v>17</v>
      </c>
    </row>
    <row r="11" spans="1:27" ht="24" customHeight="1" x14ac:dyDescent="0.2">
      <c r="A11" s="53">
        <f>Viljat!E8</f>
        <v>0</v>
      </c>
      <c r="B11" s="55">
        <f>Viljat!F12</f>
        <v>0</v>
      </c>
      <c r="C11" s="55" t="str">
        <f>Viljat!$B$4</f>
        <v>kg</v>
      </c>
      <c r="D11" s="54">
        <f>Palkokasvit!E8</f>
        <v>0</v>
      </c>
      <c r="E11" s="56">
        <f>Palkokasvit!F12</f>
        <v>0</v>
      </c>
      <c r="F11" s="56" t="str">
        <f>Palkokasvit!$B$4</f>
        <v>kg</v>
      </c>
      <c r="G11" s="53">
        <f>Öljykasvit!E8</f>
        <v>0</v>
      </c>
      <c r="H11" s="55">
        <f>Öljykasvit!F12</f>
        <v>0</v>
      </c>
      <c r="I11" s="55" t="str">
        <f>Öljykasvit!$B$4</f>
        <v>kg</v>
      </c>
      <c r="J11" s="54">
        <f>Piensiemenet!E8</f>
        <v>0</v>
      </c>
      <c r="K11" s="56">
        <f>Piensiemenet!F12</f>
        <v>0</v>
      </c>
      <c r="L11" s="57" t="str">
        <f>Piensiemenet!$B$4</f>
        <v>kg</v>
      </c>
      <c r="M11" s="53">
        <f>Paalit!E8</f>
        <v>0</v>
      </c>
      <c r="N11" s="55">
        <f>Paalit!F12</f>
        <v>0</v>
      </c>
      <c r="O11" s="55" t="str">
        <f>Paalit!$B$4</f>
        <v>kpl</v>
      </c>
    </row>
    <row r="12" spans="1:27" ht="24" customHeight="1" x14ac:dyDescent="0.2">
      <c r="A12" s="53">
        <f>Viljat!G8</f>
        <v>0</v>
      </c>
      <c r="B12" s="55">
        <f>Viljat!H12</f>
        <v>0</v>
      </c>
      <c r="C12" s="55" t="str">
        <f>Viljat!$B$4</f>
        <v>kg</v>
      </c>
      <c r="D12" s="54">
        <f>Palkokasvit!G8</f>
        <v>0</v>
      </c>
      <c r="E12" s="56">
        <f>Palkokasvit!H12</f>
        <v>0</v>
      </c>
      <c r="F12" s="56" t="str">
        <f>Palkokasvit!$B$4</f>
        <v>kg</v>
      </c>
      <c r="G12" s="53">
        <f>Öljykasvit!G8</f>
        <v>0</v>
      </c>
      <c r="H12" s="55">
        <f>Öljykasvit!H12</f>
        <v>0</v>
      </c>
      <c r="I12" s="55" t="str">
        <f>Öljykasvit!$B$4</f>
        <v>kg</v>
      </c>
      <c r="J12" s="54">
        <f>Piensiemenet!G8</f>
        <v>0</v>
      </c>
      <c r="K12" s="56">
        <f>Piensiemenet!H12</f>
        <v>0</v>
      </c>
      <c r="L12" s="57" t="str">
        <f>Piensiemenet!$B$4</f>
        <v>kg</v>
      </c>
      <c r="M12" s="53">
        <f>Paalit!G8</f>
        <v>0</v>
      </c>
      <c r="N12" s="55">
        <f>Paalit!H12</f>
        <v>0</v>
      </c>
      <c r="O12" s="55" t="str">
        <f>Paalit!$B$4</f>
        <v>kpl</v>
      </c>
    </row>
    <row r="13" spans="1:27" ht="24" customHeight="1" x14ac:dyDescent="0.2">
      <c r="A13" s="53">
        <f>Viljat!I8</f>
        <v>0</v>
      </c>
      <c r="B13" s="55">
        <f>Viljat!J12</f>
        <v>0</v>
      </c>
      <c r="C13" s="55" t="str">
        <f>Viljat!$B$4</f>
        <v>kg</v>
      </c>
      <c r="D13" s="54">
        <f>Palkokasvit!I8</f>
        <v>0</v>
      </c>
      <c r="E13" s="56">
        <f>Palkokasvit!J12</f>
        <v>0</v>
      </c>
      <c r="F13" s="56" t="str">
        <f>Palkokasvit!$B$4</f>
        <v>kg</v>
      </c>
      <c r="G13" s="53">
        <f>Öljykasvit!I8</f>
        <v>0</v>
      </c>
      <c r="H13" s="55">
        <f>Öljykasvit!J12</f>
        <v>0</v>
      </c>
      <c r="I13" s="55" t="str">
        <f>Öljykasvit!$B$4</f>
        <v>kg</v>
      </c>
      <c r="J13" s="54">
        <f>Piensiemenet!I8</f>
        <v>0</v>
      </c>
      <c r="K13" s="56">
        <f>Piensiemenet!J12</f>
        <v>0</v>
      </c>
      <c r="L13" s="57" t="str">
        <f>Piensiemenet!$B$4</f>
        <v>kg</v>
      </c>
      <c r="M13" s="53">
        <f>Paalit!I8</f>
        <v>0</v>
      </c>
      <c r="N13" s="55">
        <f>Paalit!J12</f>
        <v>0</v>
      </c>
      <c r="O13" s="55" t="str">
        <f>Paalit!$B$4</f>
        <v>kpl</v>
      </c>
    </row>
    <row r="14" spans="1:27" ht="24" customHeight="1" x14ac:dyDescent="0.2">
      <c r="A14" s="53">
        <f>Viljat!K8</f>
        <v>0</v>
      </c>
      <c r="B14" s="55">
        <f>Viljat!L12</f>
        <v>0</v>
      </c>
      <c r="C14" s="55" t="str">
        <f>Viljat!$B$4</f>
        <v>kg</v>
      </c>
      <c r="D14" s="54">
        <f>Palkokasvit!K8</f>
        <v>0</v>
      </c>
      <c r="E14" s="56">
        <f>Palkokasvit!L12</f>
        <v>0</v>
      </c>
      <c r="F14" s="56" t="str">
        <f>Palkokasvit!$B$4</f>
        <v>kg</v>
      </c>
      <c r="G14" s="53">
        <f>Öljykasvit!K8</f>
        <v>0</v>
      </c>
      <c r="H14" s="55">
        <f>Öljykasvit!L12</f>
        <v>0</v>
      </c>
      <c r="I14" s="55" t="str">
        <f>Öljykasvit!$B$4</f>
        <v>kg</v>
      </c>
      <c r="J14" s="54">
        <f>Piensiemenet!K8</f>
        <v>0</v>
      </c>
      <c r="K14" s="56">
        <f>Piensiemenet!L12</f>
        <v>0</v>
      </c>
      <c r="L14" s="57" t="str">
        <f>Piensiemenet!$B$4</f>
        <v>kg</v>
      </c>
      <c r="M14" s="53">
        <f>Paalit!K8</f>
        <v>0</v>
      </c>
      <c r="N14" s="55">
        <f>Paalit!L12</f>
        <v>0</v>
      </c>
      <c r="O14" s="55" t="str">
        <f>Paalit!$B$4</f>
        <v>kpl</v>
      </c>
    </row>
    <row r="15" spans="1:27" ht="24" customHeight="1" x14ac:dyDescent="0.2">
      <c r="A15" s="53">
        <f>Viljat!M8</f>
        <v>0</v>
      </c>
      <c r="B15" s="55">
        <f>Viljat!N12</f>
        <v>0</v>
      </c>
      <c r="C15" s="55" t="str">
        <f>Viljat!$B$4</f>
        <v>kg</v>
      </c>
      <c r="D15" s="54">
        <f>Palkokasvit!M8</f>
        <v>0</v>
      </c>
      <c r="E15" s="56">
        <f>Palkokasvit!N12</f>
        <v>0</v>
      </c>
      <c r="F15" s="56" t="str">
        <f>Palkokasvit!$B$4</f>
        <v>kg</v>
      </c>
      <c r="G15" s="53">
        <f>Öljykasvit!M8</f>
        <v>0</v>
      </c>
      <c r="H15" s="55">
        <f>Öljykasvit!N12</f>
        <v>0</v>
      </c>
      <c r="I15" s="55" t="str">
        <f>Öljykasvit!$B$4</f>
        <v>kg</v>
      </c>
      <c r="J15" s="54">
        <f>Piensiemenet!M8</f>
        <v>0</v>
      </c>
      <c r="K15" s="56">
        <f>Piensiemenet!N12</f>
        <v>0</v>
      </c>
      <c r="L15" s="57" t="str">
        <f>Piensiemenet!$B$4</f>
        <v>kg</v>
      </c>
      <c r="M15" s="53">
        <f>Paalit!M8</f>
        <v>0</v>
      </c>
      <c r="N15" s="55">
        <f>Paalit!N12</f>
        <v>0</v>
      </c>
      <c r="O15" s="55" t="str">
        <f>Paalit!$B$4</f>
        <v>kpl</v>
      </c>
    </row>
    <row r="16" spans="1:27" ht="24" customHeight="1" x14ac:dyDescent="0.2">
      <c r="A16" s="53">
        <f>Viljat!O8</f>
        <v>0</v>
      </c>
      <c r="B16" s="55">
        <f>Viljat!P12</f>
        <v>0</v>
      </c>
      <c r="C16" s="55" t="str">
        <f>Viljat!$B$4</f>
        <v>kg</v>
      </c>
      <c r="D16" s="54">
        <f>Palkokasvit!O8</f>
        <v>0</v>
      </c>
      <c r="E16" s="56">
        <f>Palkokasvit!P12</f>
        <v>0</v>
      </c>
      <c r="F16" s="56" t="str">
        <f>Palkokasvit!$B$4</f>
        <v>kg</v>
      </c>
      <c r="G16" s="53">
        <f>Öljykasvit!O8</f>
        <v>0</v>
      </c>
      <c r="H16" s="55">
        <f>Öljykasvit!P12</f>
        <v>0</v>
      </c>
      <c r="I16" s="55" t="str">
        <f>Öljykasvit!$B$4</f>
        <v>kg</v>
      </c>
      <c r="J16" s="54">
        <f>Piensiemenet!O8</f>
        <v>0</v>
      </c>
      <c r="K16" s="56">
        <f>Piensiemenet!P12</f>
        <v>0</v>
      </c>
      <c r="L16" s="57" t="str">
        <f>Piensiemenet!$B$4</f>
        <v>kg</v>
      </c>
      <c r="M16" s="53">
        <f>Paalit!O8</f>
        <v>0</v>
      </c>
      <c r="N16" s="55">
        <f>Paalit!P12</f>
        <v>0</v>
      </c>
      <c r="O16" s="55" t="str">
        <f>Paalit!$B$4</f>
        <v>kpl</v>
      </c>
    </row>
    <row r="17" spans="1:15" ht="24" customHeight="1" x14ac:dyDescent="0.2">
      <c r="A17" s="58"/>
      <c r="B17" s="58"/>
      <c r="C17" s="58"/>
      <c r="D17" s="58"/>
      <c r="E17" s="58"/>
      <c r="F17" s="58"/>
      <c r="G17" s="58"/>
      <c r="H17" s="58"/>
      <c r="I17" s="58"/>
      <c r="J17" s="58"/>
      <c r="K17" s="58"/>
      <c r="L17" s="58"/>
      <c r="M17" s="58"/>
      <c r="N17" s="58"/>
      <c r="O17" s="58"/>
    </row>
    <row r="18" spans="1:15" ht="24" customHeight="1" x14ac:dyDescent="0.2">
      <c r="A18" s="120" t="str">
        <f>Lannoitteet!B3</f>
        <v>lannoittet</v>
      </c>
      <c r="B18" s="121"/>
      <c r="C18" s="121"/>
      <c r="D18" s="111" t="str">
        <f>Muut!B3</f>
        <v>muut</v>
      </c>
      <c r="E18" s="112"/>
      <c r="F18" s="112"/>
      <c r="G18" s="58"/>
      <c r="H18" s="106" t="str">
        <f>'Omat varastot'!B3</f>
        <v>omat varastot</v>
      </c>
      <c r="I18" s="106"/>
      <c r="J18" s="106"/>
      <c r="K18" s="106"/>
      <c r="L18" s="107" t="str">
        <f>'Ulkopuoliset varastot'!B3</f>
        <v>muiden varastot</v>
      </c>
      <c r="M18" s="107"/>
      <c r="N18" s="107"/>
      <c r="O18" s="107"/>
    </row>
    <row r="19" spans="1:15" ht="24" customHeight="1" x14ac:dyDescent="0.2">
      <c r="A19" s="54" t="s">
        <v>24</v>
      </c>
      <c r="B19" s="47" t="s">
        <v>25</v>
      </c>
      <c r="C19" s="48" t="s">
        <v>17</v>
      </c>
      <c r="D19" s="53" t="s">
        <v>24</v>
      </c>
      <c r="E19" s="45" t="s">
        <v>25</v>
      </c>
      <c r="F19" s="46" t="s">
        <v>17</v>
      </c>
      <c r="G19" s="58"/>
      <c r="H19" s="59" t="s">
        <v>30</v>
      </c>
      <c r="I19" s="59" t="s">
        <v>24</v>
      </c>
      <c r="J19" s="49" t="s">
        <v>25</v>
      </c>
      <c r="K19" s="50" t="s">
        <v>17</v>
      </c>
      <c r="L19" s="60" t="s">
        <v>30</v>
      </c>
      <c r="M19" s="60" t="s">
        <v>24</v>
      </c>
      <c r="N19" s="51" t="s">
        <v>25</v>
      </c>
      <c r="O19" s="52" t="s">
        <v>17</v>
      </c>
    </row>
    <row r="20" spans="1:15" ht="24" customHeight="1" x14ac:dyDescent="0.2">
      <c r="A20" s="54">
        <f>Lannoitteet!E8</f>
        <v>0</v>
      </c>
      <c r="B20" s="56">
        <f>Lannoitteet!F12</f>
        <v>0</v>
      </c>
      <c r="C20" s="56" t="str">
        <f>Lannoitteet!$B$4</f>
        <v>kg</v>
      </c>
      <c r="D20" s="53">
        <f>Muut!E8</f>
        <v>0</v>
      </c>
      <c r="E20" s="55">
        <f>Muut!F12</f>
        <v>0</v>
      </c>
      <c r="F20" s="55" t="str">
        <f>Muut!$B$4</f>
        <v>kg</v>
      </c>
      <c r="G20" s="58"/>
      <c r="H20" s="59">
        <f>'Omat varastot'!E8</f>
        <v>0</v>
      </c>
      <c r="I20" s="59">
        <f>'Omat varastot'!E9</f>
        <v>0</v>
      </c>
      <c r="J20" s="61">
        <f>'Omat varastot'!F11</f>
        <v>0</v>
      </c>
      <c r="K20" s="61" t="str">
        <f>'Omat varastot'!$B$4</f>
        <v>kg</v>
      </c>
      <c r="L20" s="60">
        <f>'Ulkopuoliset varastot'!E8</f>
        <v>0</v>
      </c>
      <c r="M20" s="60">
        <f>'Ulkopuoliset varastot'!E9</f>
        <v>0</v>
      </c>
      <c r="N20" s="62">
        <f>'Ulkopuoliset varastot'!F11</f>
        <v>0</v>
      </c>
      <c r="O20" s="62" t="str">
        <f>'Ulkopuoliset varastot'!$B$4</f>
        <v>kg</v>
      </c>
    </row>
    <row r="21" spans="1:15" ht="24" customHeight="1" x14ac:dyDescent="0.2">
      <c r="A21" s="54">
        <f>Lannoitteet!G8</f>
        <v>0</v>
      </c>
      <c r="B21" s="56">
        <f>Lannoitteet!H12</f>
        <v>0</v>
      </c>
      <c r="C21" s="56" t="str">
        <f>Lannoitteet!$B$4</f>
        <v>kg</v>
      </c>
      <c r="D21" s="53">
        <f>Muut!G8</f>
        <v>0</v>
      </c>
      <c r="E21" s="55">
        <f>Muut!H12</f>
        <v>0</v>
      </c>
      <c r="F21" s="55" t="str">
        <f>Muut!$B$4</f>
        <v>kg</v>
      </c>
      <c r="G21" s="58"/>
      <c r="H21" s="59">
        <f>'Omat varastot'!G8</f>
        <v>0</v>
      </c>
      <c r="I21" s="59">
        <f>'Omat varastot'!G9</f>
        <v>0</v>
      </c>
      <c r="J21" s="61">
        <f>'Omat varastot'!H11</f>
        <v>0</v>
      </c>
      <c r="K21" s="61" t="str">
        <f>'Omat varastot'!$B$4</f>
        <v>kg</v>
      </c>
      <c r="L21" s="60">
        <f>'Ulkopuoliset varastot'!G8</f>
        <v>0</v>
      </c>
      <c r="M21" s="60">
        <f>'Ulkopuoliset varastot'!G9</f>
        <v>0</v>
      </c>
      <c r="N21" s="62">
        <f>'Ulkopuoliset varastot'!H11</f>
        <v>0</v>
      </c>
      <c r="O21" s="62" t="str">
        <f>'Ulkopuoliset varastot'!$B$4</f>
        <v>kg</v>
      </c>
    </row>
    <row r="22" spans="1:15" ht="24" customHeight="1" x14ac:dyDescent="0.2">
      <c r="A22" s="54">
        <f>Lannoitteet!I8</f>
        <v>0</v>
      </c>
      <c r="B22" s="56">
        <f>Lannoitteet!J12</f>
        <v>0</v>
      </c>
      <c r="C22" s="56" t="str">
        <f>Lannoitteet!$B$4</f>
        <v>kg</v>
      </c>
      <c r="D22" s="53">
        <f>Muut!I8</f>
        <v>0</v>
      </c>
      <c r="E22" s="55">
        <f>Muut!J12</f>
        <v>0</v>
      </c>
      <c r="F22" s="55" t="str">
        <f>Muut!$B$4</f>
        <v>kg</v>
      </c>
      <c r="G22" s="58"/>
      <c r="H22" s="59">
        <f>'Omat varastot'!I8</f>
        <v>0</v>
      </c>
      <c r="I22" s="59">
        <f>'Omat varastot'!I9</f>
        <v>0</v>
      </c>
      <c r="J22" s="61">
        <f>'Omat varastot'!J11</f>
        <v>0</v>
      </c>
      <c r="K22" s="61" t="str">
        <f>'Omat varastot'!$B$4</f>
        <v>kg</v>
      </c>
      <c r="L22" s="60">
        <f>'Ulkopuoliset varastot'!I8</f>
        <v>0</v>
      </c>
      <c r="M22" s="60">
        <f>'Ulkopuoliset varastot'!I9</f>
        <v>0</v>
      </c>
      <c r="N22" s="62">
        <f>'Ulkopuoliset varastot'!J11</f>
        <v>0</v>
      </c>
      <c r="O22" s="62" t="str">
        <f>'Ulkopuoliset varastot'!$B$4</f>
        <v>kg</v>
      </c>
    </row>
    <row r="23" spans="1:15" ht="24" customHeight="1" x14ac:dyDescent="0.2">
      <c r="A23" s="54">
        <f>Lannoitteet!K8</f>
        <v>0</v>
      </c>
      <c r="B23" s="56">
        <f>Lannoitteet!L12</f>
        <v>0</v>
      </c>
      <c r="C23" s="56" t="str">
        <f>Lannoitteet!$B$4</f>
        <v>kg</v>
      </c>
      <c r="D23" s="53">
        <f>Muut!K8</f>
        <v>0</v>
      </c>
      <c r="E23" s="55">
        <f>Muut!L12</f>
        <v>0</v>
      </c>
      <c r="F23" s="55" t="str">
        <f>Muut!$B$4</f>
        <v>kg</v>
      </c>
      <c r="G23" s="58"/>
      <c r="H23" s="59">
        <f>'Omat varastot'!K8</f>
        <v>0</v>
      </c>
      <c r="I23" s="59">
        <f>'Omat varastot'!K9</f>
        <v>0</v>
      </c>
      <c r="J23" s="61">
        <f>'Omat varastot'!L11</f>
        <v>0</v>
      </c>
      <c r="K23" s="61" t="str">
        <f>'Omat varastot'!$B$4</f>
        <v>kg</v>
      </c>
      <c r="L23" s="60">
        <f>'Ulkopuoliset varastot'!K8</f>
        <v>0</v>
      </c>
      <c r="M23" s="60">
        <f>'Ulkopuoliset varastot'!K9</f>
        <v>0</v>
      </c>
      <c r="N23" s="62">
        <f>'Ulkopuoliset varastot'!L11</f>
        <v>0</v>
      </c>
      <c r="O23" s="62" t="str">
        <f>'Ulkopuoliset varastot'!$B$4</f>
        <v>kg</v>
      </c>
    </row>
    <row r="24" spans="1:15" ht="24" customHeight="1" x14ac:dyDescent="0.2">
      <c r="A24" s="54">
        <f>Lannoitteet!M8</f>
        <v>0</v>
      </c>
      <c r="B24" s="56">
        <f>Lannoitteet!N12</f>
        <v>0</v>
      </c>
      <c r="C24" s="56" t="str">
        <f>Lannoitteet!$B$4</f>
        <v>kg</v>
      </c>
      <c r="D24" s="53">
        <f>Muut!M8</f>
        <v>0</v>
      </c>
      <c r="E24" s="55">
        <f>Muut!N12</f>
        <v>0</v>
      </c>
      <c r="F24" s="55" t="str">
        <f>Muut!$B$4</f>
        <v>kg</v>
      </c>
      <c r="G24" s="58"/>
      <c r="H24" s="59">
        <f>'Omat varastot'!M8</f>
        <v>0</v>
      </c>
      <c r="I24" s="59">
        <f>'Omat varastot'!M9</f>
        <v>0</v>
      </c>
      <c r="J24" s="61">
        <f>'Omat varastot'!N11</f>
        <v>0</v>
      </c>
      <c r="K24" s="61" t="str">
        <f>'Omat varastot'!$B$4</f>
        <v>kg</v>
      </c>
      <c r="L24" s="60">
        <f>'Ulkopuoliset varastot'!M8</f>
        <v>0</v>
      </c>
      <c r="M24" s="60">
        <f>'Ulkopuoliset varastot'!M9</f>
        <v>0</v>
      </c>
      <c r="N24" s="62">
        <f>'Ulkopuoliset varastot'!N11</f>
        <v>0</v>
      </c>
      <c r="O24" s="62" t="str">
        <f>'Ulkopuoliset varastot'!$B$4</f>
        <v>kg</v>
      </c>
    </row>
    <row r="25" spans="1:15" ht="24" customHeight="1" x14ac:dyDescent="0.2">
      <c r="A25" s="54">
        <f>Lannoitteet!O8</f>
        <v>0</v>
      </c>
      <c r="B25" s="56">
        <f>Lannoitteet!P12</f>
        <v>0</v>
      </c>
      <c r="C25" s="56" t="str">
        <f>Lannoitteet!$B$4</f>
        <v>kg</v>
      </c>
      <c r="D25" s="53">
        <f>Muut!O8</f>
        <v>0</v>
      </c>
      <c r="E25" s="55">
        <f>Muut!P12</f>
        <v>0</v>
      </c>
      <c r="F25" s="55" t="str">
        <f>Muut!$B$4</f>
        <v>kg</v>
      </c>
      <c r="G25" s="58"/>
      <c r="H25" s="59">
        <f>'Omat varastot'!O8</f>
        <v>0</v>
      </c>
      <c r="I25" s="59">
        <f>'Omat varastot'!O9</f>
        <v>0</v>
      </c>
      <c r="J25" s="61">
        <f>'Omat varastot'!P11</f>
        <v>0</v>
      </c>
      <c r="K25" s="61" t="str">
        <f>'Omat varastot'!$B$4</f>
        <v>kg</v>
      </c>
      <c r="L25" s="60">
        <f>'Ulkopuoliset varastot'!O8</f>
        <v>0</v>
      </c>
      <c r="M25" s="60">
        <f>'Ulkopuoliset varastot'!O9</f>
        <v>0</v>
      </c>
      <c r="N25" s="62">
        <f>'Ulkopuoliset varastot'!P11</f>
        <v>0</v>
      </c>
      <c r="O25" s="62" t="str">
        <f>'Ulkopuoliset varastot'!$B$4</f>
        <v>kg</v>
      </c>
    </row>
  </sheetData>
  <mergeCells count="11">
    <mergeCell ref="A2:O2"/>
    <mergeCell ref="A8:O8"/>
    <mergeCell ref="H18:K18"/>
    <mergeCell ref="L18:O18"/>
    <mergeCell ref="D9:F9"/>
    <mergeCell ref="D18:F18"/>
    <mergeCell ref="A9:C9"/>
    <mergeCell ref="M9:O9"/>
    <mergeCell ref="J9:L9"/>
    <mergeCell ref="G9:I9"/>
    <mergeCell ref="A18:C18"/>
  </mergeCells>
  <phoneticPr fontId="7" type="noConversion"/>
  <pageMargins left="0.74803149606299213" right="0.74803149606299213" top="0.98425196850393704" bottom="0.98425196850393704" header="0.51181102362204722" footer="0.51181102362204722"/>
  <pageSetup paperSize="9" scale="94"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3"/>
  <sheetViews>
    <sheetView zoomScaleNormal="100" workbookViewId="0">
      <pane ySplit="12" topLeftCell="A13" activePane="bottomLeft" state="frozen"/>
      <selection pane="bottomLeft" activeCell="B1" sqref="B1"/>
    </sheetView>
  </sheetViews>
  <sheetFormatPr defaultRowHeight="12.75" x14ac:dyDescent="0.2"/>
  <cols>
    <col min="1" max="2" width="11.7109375" customWidth="1"/>
    <col min="3" max="3" width="12.7109375" customWidth="1"/>
    <col min="4" max="256" width="11.7109375" customWidth="1"/>
  </cols>
  <sheetData>
    <row r="1" spans="1:16" x14ac:dyDescent="0.2">
      <c r="A1" s="65" t="str">
        <f>Yhteenveto!A3</f>
        <v>Viljelijä/tila:</v>
      </c>
      <c r="B1" s="66">
        <f>Yhteenveto!B3</f>
        <v>0</v>
      </c>
    </row>
    <row r="2" spans="1:16" x14ac:dyDescent="0.2">
      <c r="A2" s="65" t="str">
        <f>Yhteenveto!A4</f>
        <v>Tilatunnus:</v>
      </c>
      <c r="B2" s="66">
        <f>Yhteenveto!B4</f>
        <v>0</v>
      </c>
    </row>
    <row r="3" spans="1:16" x14ac:dyDescent="0.2">
      <c r="A3" s="65" t="str">
        <f>Yhteenveto!A5</f>
        <v>Tuote:</v>
      </c>
      <c r="B3" s="24" t="s">
        <v>23</v>
      </c>
    </row>
    <row r="4" spans="1:16" x14ac:dyDescent="0.2">
      <c r="A4" s="65" t="str">
        <f>Yhteenveto!A6</f>
        <v>Yksikkö:</v>
      </c>
      <c r="B4" s="24" t="s">
        <v>8</v>
      </c>
    </row>
    <row r="6" spans="1:16" ht="13.5" thickBot="1" x14ac:dyDescent="0.25">
      <c r="A6" t="s">
        <v>36</v>
      </c>
    </row>
    <row r="7" spans="1:16" ht="13.5" thickBot="1" x14ac:dyDescent="0.25">
      <c r="A7" s="125" t="s">
        <v>15</v>
      </c>
      <c r="B7" s="122" t="s">
        <v>0</v>
      </c>
      <c r="C7" s="137" t="s">
        <v>3</v>
      </c>
      <c r="D7" s="134" t="s">
        <v>33</v>
      </c>
      <c r="E7" s="140" t="s">
        <v>18</v>
      </c>
      <c r="F7" s="141"/>
      <c r="G7" s="141"/>
      <c r="H7" s="141"/>
      <c r="I7" s="141"/>
      <c r="J7" s="141"/>
      <c r="K7" s="141"/>
      <c r="L7" s="141"/>
      <c r="M7" s="141"/>
      <c r="N7" s="141"/>
      <c r="O7" s="141"/>
      <c r="P7" s="142"/>
    </row>
    <row r="8" spans="1:16" ht="27.95" customHeight="1" thickBot="1" x14ac:dyDescent="0.25">
      <c r="A8" s="126"/>
      <c r="B8" s="123"/>
      <c r="C8" s="138"/>
      <c r="D8" s="135"/>
      <c r="E8" s="130"/>
      <c r="F8" s="131"/>
      <c r="G8" s="130"/>
      <c r="H8" s="131"/>
      <c r="I8" s="130"/>
      <c r="J8" s="131"/>
      <c r="K8" s="130"/>
      <c r="L8" s="131"/>
      <c r="M8" s="130"/>
      <c r="N8" s="131"/>
      <c r="O8" s="130"/>
      <c r="P8" s="131"/>
    </row>
    <row r="9" spans="1:16" ht="12.95" customHeight="1" thickBot="1" x14ac:dyDescent="0.25">
      <c r="A9" s="126"/>
      <c r="B9" s="123"/>
      <c r="C9" s="138"/>
      <c r="D9" s="135"/>
      <c r="E9" s="128"/>
      <c r="F9" s="129"/>
      <c r="G9" s="128"/>
      <c r="H9" s="129"/>
      <c r="I9" s="128"/>
      <c r="J9" s="129"/>
      <c r="K9" s="128"/>
      <c r="L9" s="129"/>
      <c r="M9" s="128"/>
      <c r="N9" s="129"/>
      <c r="O9" s="128"/>
      <c r="P9" s="129"/>
    </row>
    <row r="10" spans="1:16" ht="12.95" customHeight="1" thickBot="1" x14ac:dyDescent="0.25">
      <c r="A10" s="126"/>
      <c r="B10" s="123"/>
      <c r="C10" s="138"/>
      <c r="D10" s="135"/>
      <c r="E10" s="132"/>
      <c r="F10" s="133"/>
      <c r="G10" s="132"/>
      <c r="H10" s="133"/>
      <c r="I10" s="132"/>
      <c r="J10" s="133"/>
      <c r="K10" s="132"/>
      <c r="L10" s="133"/>
      <c r="M10" s="132"/>
      <c r="N10" s="133"/>
      <c r="O10" s="132"/>
      <c r="P10" s="133"/>
    </row>
    <row r="11" spans="1:16" ht="39" customHeight="1" thickBot="1" x14ac:dyDescent="0.25">
      <c r="A11" s="127"/>
      <c r="B11" s="124"/>
      <c r="C11" s="139"/>
      <c r="D11" s="136"/>
      <c r="E11" s="33" t="s">
        <v>11</v>
      </c>
      <c r="F11" s="34" t="s">
        <v>2</v>
      </c>
      <c r="G11" s="35" t="s">
        <v>1</v>
      </c>
      <c r="H11" s="34" t="s">
        <v>2</v>
      </c>
      <c r="I11" s="35" t="s">
        <v>1</v>
      </c>
      <c r="J11" s="34" t="s">
        <v>2</v>
      </c>
      <c r="K11" s="35" t="s">
        <v>1</v>
      </c>
      <c r="L11" s="34" t="s">
        <v>2</v>
      </c>
      <c r="M11" s="35" t="s">
        <v>1</v>
      </c>
      <c r="N11" s="34" t="s">
        <v>2</v>
      </c>
      <c r="O11" s="35" t="s">
        <v>1</v>
      </c>
      <c r="P11" s="34" t="s">
        <v>2</v>
      </c>
    </row>
    <row r="12" spans="1:16"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12</v>
      </c>
      <c r="C13" s="7" t="s">
        <v>13</v>
      </c>
      <c r="D13" s="8"/>
      <c r="E13" s="63"/>
      <c r="F13" s="10"/>
      <c r="G13" s="63"/>
      <c r="H13" s="9"/>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K10:L10"/>
    <mergeCell ref="M10:N10"/>
    <mergeCell ref="O10:P10"/>
    <mergeCell ref="O9:P9"/>
    <mergeCell ref="E7:P7"/>
    <mergeCell ref="K9:L9"/>
    <mergeCell ref="M9:N9"/>
    <mergeCell ref="K8:L8"/>
    <mergeCell ref="M8:N8"/>
    <mergeCell ref="O8:P8"/>
    <mergeCell ref="B7:B11"/>
    <mergeCell ref="A7:A11"/>
    <mergeCell ref="E9:F9"/>
    <mergeCell ref="G9:H9"/>
    <mergeCell ref="I9:J9"/>
    <mergeCell ref="E8:F8"/>
    <mergeCell ref="G8:H8"/>
    <mergeCell ref="I8:J8"/>
    <mergeCell ref="E10:F10"/>
    <mergeCell ref="G10:H10"/>
    <mergeCell ref="I10:J10"/>
    <mergeCell ref="D7:D11"/>
    <mergeCell ref="C7:C11"/>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3"/>
  <sheetViews>
    <sheetView workbookViewId="0">
      <pane ySplit="12" topLeftCell="A13" activePane="bottomLeft" state="frozen"/>
      <selection pane="bottomLeft" activeCell="E15" sqref="E15"/>
    </sheetView>
  </sheetViews>
  <sheetFormatPr defaultRowHeight="12.75" x14ac:dyDescent="0.2"/>
  <cols>
    <col min="1" max="256" width="11.7109375" customWidth="1"/>
  </cols>
  <sheetData>
    <row r="1" spans="1:16" x14ac:dyDescent="0.2">
      <c r="A1" s="65" t="str">
        <f>Yhteenveto!A3</f>
        <v>Viljelijä/tila:</v>
      </c>
      <c r="B1" s="66">
        <f>Yhteenveto!B3</f>
        <v>0</v>
      </c>
    </row>
    <row r="2" spans="1:16" x14ac:dyDescent="0.2">
      <c r="A2" s="65" t="str">
        <f>Yhteenveto!A4</f>
        <v>Tilatunnus:</v>
      </c>
      <c r="B2" s="66">
        <f>Yhteenveto!B4</f>
        <v>0</v>
      </c>
    </row>
    <row r="3" spans="1:16" x14ac:dyDescent="0.2">
      <c r="A3" s="65" t="str">
        <f>Yhteenveto!A5</f>
        <v>Tuote:</v>
      </c>
      <c r="B3" s="24" t="s">
        <v>20</v>
      </c>
    </row>
    <row r="4" spans="1:16" x14ac:dyDescent="0.2">
      <c r="A4" s="65" t="str">
        <f>Yhteenveto!A6</f>
        <v>Yksikkö:</v>
      </c>
      <c r="B4" s="24" t="s">
        <v>8</v>
      </c>
    </row>
    <row r="6" spans="1:16" ht="13.5" thickBot="1" x14ac:dyDescent="0.25">
      <c r="A6" t="s">
        <v>36</v>
      </c>
    </row>
    <row r="7" spans="1:16" ht="13.5" thickBot="1" x14ac:dyDescent="0.25">
      <c r="A7" s="125" t="s">
        <v>15</v>
      </c>
      <c r="B7" s="122" t="s">
        <v>0</v>
      </c>
      <c r="C7" s="137" t="s">
        <v>3</v>
      </c>
      <c r="D7" s="134" t="s">
        <v>33</v>
      </c>
      <c r="E7" s="140" t="s">
        <v>18</v>
      </c>
      <c r="F7" s="141"/>
      <c r="G7" s="141"/>
      <c r="H7" s="141"/>
      <c r="I7" s="141"/>
      <c r="J7" s="141"/>
      <c r="K7" s="141"/>
      <c r="L7" s="141"/>
      <c r="M7" s="141"/>
      <c r="N7" s="141"/>
      <c r="O7" s="141"/>
      <c r="P7" s="142"/>
    </row>
    <row r="8" spans="1:16" ht="27.95" customHeight="1" thickBot="1" x14ac:dyDescent="0.25">
      <c r="A8" s="126"/>
      <c r="B8" s="123"/>
      <c r="C8" s="138"/>
      <c r="D8" s="135"/>
      <c r="E8" s="130"/>
      <c r="F8" s="131"/>
      <c r="G8" s="130"/>
      <c r="H8" s="131"/>
      <c r="I8" s="130"/>
      <c r="J8" s="131"/>
      <c r="K8" s="130"/>
      <c r="L8" s="131"/>
      <c r="M8" s="130"/>
      <c r="N8" s="131"/>
      <c r="O8" s="130"/>
      <c r="P8" s="131"/>
    </row>
    <row r="9" spans="1:16" ht="12.95" customHeight="1" thickBot="1" x14ac:dyDescent="0.25">
      <c r="A9" s="126"/>
      <c r="B9" s="123"/>
      <c r="C9" s="138"/>
      <c r="D9" s="135"/>
      <c r="E9" s="128"/>
      <c r="F9" s="129"/>
      <c r="G9" s="128"/>
      <c r="H9" s="129"/>
      <c r="I9" s="128"/>
      <c r="J9" s="129"/>
      <c r="K9" s="128"/>
      <c r="L9" s="129"/>
      <c r="M9" s="128"/>
      <c r="N9" s="129"/>
      <c r="O9" s="128"/>
      <c r="P9" s="129"/>
    </row>
    <row r="10" spans="1:16" ht="12.95" customHeight="1" thickBot="1" x14ac:dyDescent="0.25">
      <c r="A10" s="126"/>
      <c r="B10" s="123"/>
      <c r="C10" s="138"/>
      <c r="D10" s="135"/>
      <c r="E10" s="143"/>
      <c r="F10" s="133"/>
      <c r="G10" s="132"/>
      <c r="H10" s="133"/>
      <c r="I10" s="132"/>
      <c r="J10" s="133"/>
      <c r="K10" s="132"/>
      <c r="L10" s="133"/>
      <c r="M10" s="132"/>
      <c r="N10" s="133"/>
      <c r="O10" s="132"/>
      <c r="P10" s="133"/>
    </row>
    <row r="11" spans="1:16" ht="39" customHeight="1" thickBot="1" x14ac:dyDescent="0.25">
      <c r="A11" s="127"/>
      <c r="B11" s="124"/>
      <c r="C11" s="139"/>
      <c r="D11" s="136"/>
      <c r="E11" s="33" t="s">
        <v>11</v>
      </c>
      <c r="F11" s="34" t="s">
        <v>2</v>
      </c>
      <c r="G11" s="35" t="s">
        <v>1</v>
      </c>
      <c r="H11" s="34" t="s">
        <v>2</v>
      </c>
      <c r="I11" s="35" t="s">
        <v>1</v>
      </c>
      <c r="J11" s="34" t="s">
        <v>2</v>
      </c>
      <c r="K11" s="35" t="s">
        <v>1</v>
      </c>
      <c r="L11" s="34" t="s">
        <v>2</v>
      </c>
      <c r="M11" s="35" t="s">
        <v>1</v>
      </c>
      <c r="N11" s="34" t="s">
        <v>2</v>
      </c>
      <c r="O11" s="35" t="s">
        <v>1</v>
      </c>
      <c r="P11" s="34" t="s">
        <v>2</v>
      </c>
    </row>
    <row r="12" spans="1:16"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12</v>
      </c>
      <c r="C13" s="7" t="s">
        <v>13</v>
      </c>
      <c r="D13" s="8"/>
      <c r="E13" s="63"/>
      <c r="F13" s="10"/>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B7:B11"/>
    <mergeCell ref="A7:A11"/>
    <mergeCell ref="E9:F9"/>
    <mergeCell ref="G9:H9"/>
    <mergeCell ref="I9:J9"/>
    <mergeCell ref="E8:F8"/>
    <mergeCell ref="G8:H8"/>
    <mergeCell ref="I8:J8"/>
    <mergeCell ref="E10:F10"/>
    <mergeCell ref="G10:H10"/>
    <mergeCell ref="I10:J10"/>
    <mergeCell ref="D7:D11"/>
    <mergeCell ref="C7:C11"/>
    <mergeCell ref="O10:P10"/>
    <mergeCell ref="O9:P9"/>
    <mergeCell ref="E7:P7"/>
    <mergeCell ref="K9:L9"/>
    <mergeCell ref="M9:N9"/>
    <mergeCell ref="K8:L8"/>
    <mergeCell ref="M8:N8"/>
    <mergeCell ref="O8:P8"/>
    <mergeCell ref="K10:L10"/>
    <mergeCell ref="M10:N10"/>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3"/>
  <sheetViews>
    <sheetView workbookViewId="0">
      <pane ySplit="12" topLeftCell="A13" activePane="bottomLeft" state="frozen"/>
      <selection pane="bottomLeft" activeCell="E8" sqref="E8:F8"/>
    </sheetView>
  </sheetViews>
  <sheetFormatPr defaultRowHeight="12.75" x14ac:dyDescent="0.2"/>
  <cols>
    <col min="1" max="256" width="11.7109375" customWidth="1"/>
  </cols>
  <sheetData>
    <row r="1" spans="1:16" x14ac:dyDescent="0.2">
      <c r="A1" s="65" t="str">
        <f>Yhteenveto!A3</f>
        <v>Viljelijä/tila:</v>
      </c>
      <c r="B1" s="66">
        <f>Yhteenveto!B3</f>
        <v>0</v>
      </c>
    </row>
    <row r="2" spans="1:16" x14ac:dyDescent="0.2">
      <c r="A2" s="65" t="str">
        <f>Yhteenveto!A4</f>
        <v>Tilatunnus:</v>
      </c>
      <c r="B2" s="66">
        <f>Yhteenveto!B4</f>
        <v>0</v>
      </c>
    </row>
    <row r="3" spans="1:16" x14ac:dyDescent="0.2">
      <c r="A3" s="65" t="str">
        <f>Yhteenveto!A5</f>
        <v>Tuote:</v>
      </c>
      <c r="B3" s="23" t="s">
        <v>19</v>
      </c>
    </row>
    <row r="4" spans="1:16" x14ac:dyDescent="0.2">
      <c r="A4" s="65" t="str">
        <f>Yhteenveto!A6</f>
        <v>Yksikkö:</v>
      </c>
      <c r="B4" s="23" t="s">
        <v>8</v>
      </c>
    </row>
    <row r="6" spans="1:16" ht="13.5" thickBot="1" x14ac:dyDescent="0.25">
      <c r="A6" t="s">
        <v>36</v>
      </c>
    </row>
    <row r="7" spans="1:16" ht="13.5" thickBot="1" x14ac:dyDescent="0.25">
      <c r="A7" s="125" t="s">
        <v>15</v>
      </c>
      <c r="B7" s="122" t="s">
        <v>0</v>
      </c>
      <c r="C7" s="137" t="s">
        <v>3</v>
      </c>
      <c r="D7" s="134" t="s">
        <v>33</v>
      </c>
      <c r="E7" s="140" t="s">
        <v>18</v>
      </c>
      <c r="F7" s="141"/>
      <c r="G7" s="141"/>
      <c r="H7" s="141"/>
      <c r="I7" s="141"/>
      <c r="J7" s="141"/>
      <c r="K7" s="141"/>
      <c r="L7" s="141"/>
      <c r="M7" s="141"/>
      <c r="N7" s="141"/>
      <c r="O7" s="141"/>
      <c r="P7" s="142"/>
    </row>
    <row r="8" spans="1:16" ht="27.95" customHeight="1" thickBot="1" x14ac:dyDescent="0.25">
      <c r="A8" s="126"/>
      <c r="B8" s="123"/>
      <c r="C8" s="138"/>
      <c r="D8" s="135"/>
      <c r="E8" s="130"/>
      <c r="F8" s="131"/>
      <c r="G8" s="130"/>
      <c r="H8" s="131"/>
      <c r="I8" s="130"/>
      <c r="J8" s="131"/>
      <c r="K8" s="130"/>
      <c r="L8" s="131"/>
      <c r="M8" s="130"/>
      <c r="N8" s="131"/>
      <c r="O8" s="130"/>
      <c r="P8" s="131"/>
    </row>
    <row r="9" spans="1:16" ht="12.95" customHeight="1" thickBot="1" x14ac:dyDescent="0.25">
      <c r="A9" s="126"/>
      <c r="B9" s="123"/>
      <c r="C9" s="138"/>
      <c r="D9" s="135"/>
      <c r="E9" s="128"/>
      <c r="F9" s="129"/>
      <c r="G9" s="128"/>
      <c r="H9" s="129"/>
      <c r="I9" s="128"/>
      <c r="J9" s="129"/>
      <c r="K9" s="128"/>
      <c r="L9" s="129"/>
      <c r="M9" s="128"/>
      <c r="N9" s="129"/>
      <c r="O9" s="128"/>
      <c r="P9" s="129"/>
    </row>
    <row r="10" spans="1:16" ht="12.95" customHeight="1" thickBot="1" x14ac:dyDescent="0.25">
      <c r="A10" s="126"/>
      <c r="B10" s="123"/>
      <c r="C10" s="138"/>
      <c r="D10" s="135"/>
      <c r="E10" s="132"/>
      <c r="F10" s="133"/>
      <c r="G10" s="132"/>
      <c r="H10" s="133"/>
      <c r="I10" s="132"/>
      <c r="J10" s="133"/>
      <c r="K10" s="132"/>
      <c r="L10" s="133"/>
      <c r="M10" s="132"/>
      <c r="N10" s="133"/>
      <c r="O10" s="132"/>
      <c r="P10" s="133"/>
    </row>
    <row r="11" spans="1:16" ht="39" customHeight="1" thickBot="1" x14ac:dyDescent="0.25">
      <c r="A11" s="127"/>
      <c r="B11" s="124"/>
      <c r="C11" s="139"/>
      <c r="D11" s="136"/>
      <c r="E11" s="33" t="s">
        <v>11</v>
      </c>
      <c r="F11" s="34" t="s">
        <v>2</v>
      </c>
      <c r="G11" s="35" t="s">
        <v>1</v>
      </c>
      <c r="H11" s="34" t="s">
        <v>2</v>
      </c>
      <c r="I11" s="35" t="s">
        <v>1</v>
      </c>
      <c r="J11" s="34" t="s">
        <v>2</v>
      </c>
      <c r="K11" s="35" t="s">
        <v>1</v>
      </c>
      <c r="L11" s="34" t="s">
        <v>2</v>
      </c>
      <c r="M11" s="35" t="s">
        <v>1</v>
      </c>
      <c r="N11" s="34" t="s">
        <v>2</v>
      </c>
      <c r="O11" s="35" t="s">
        <v>1</v>
      </c>
      <c r="P11" s="34" t="s">
        <v>2</v>
      </c>
    </row>
    <row r="12" spans="1:16"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12</v>
      </c>
      <c r="C13" s="7" t="s">
        <v>13</v>
      </c>
      <c r="D13" s="8"/>
      <c r="E13" s="63"/>
      <c r="F13" s="10">
        <v>0</v>
      </c>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K9:L9"/>
    <mergeCell ref="M9:N9"/>
    <mergeCell ref="E10:F10"/>
    <mergeCell ref="G10:H10"/>
    <mergeCell ref="I10:J10"/>
    <mergeCell ref="K10:L10"/>
    <mergeCell ref="M10:N10"/>
    <mergeCell ref="A7:A11"/>
    <mergeCell ref="B7:B11"/>
    <mergeCell ref="C7:C11"/>
    <mergeCell ref="D7:D11"/>
    <mergeCell ref="E7:P7"/>
    <mergeCell ref="E8:F8"/>
    <mergeCell ref="G8:H8"/>
    <mergeCell ref="I8:J8"/>
    <mergeCell ref="K8:L8"/>
    <mergeCell ref="M8:N8"/>
    <mergeCell ref="O8:P8"/>
    <mergeCell ref="O9:P9"/>
    <mergeCell ref="O10:P10"/>
    <mergeCell ref="E9:F9"/>
    <mergeCell ref="G9:H9"/>
    <mergeCell ref="I9:J9"/>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3"/>
  <sheetViews>
    <sheetView workbookViewId="0">
      <pane ySplit="12" topLeftCell="A13" activePane="bottomLeft" state="frozen"/>
      <selection pane="bottomLeft" activeCell="F29" sqref="F29"/>
    </sheetView>
  </sheetViews>
  <sheetFormatPr defaultRowHeight="12.75" x14ac:dyDescent="0.2"/>
  <cols>
    <col min="1" max="256" width="11.7109375" customWidth="1"/>
  </cols>
  <sheetData>
    <row r="1" spans="1:16" x14ac:dyDescent="0.2">
      <c r="A1" s="65" t="str">
        <f>Yhteenveto!A3</f>
        <v>Viljelijä/tila:</v>
      </c>
      <c r="B1" s="66">
        <f>Yhteenveto!B3</f>
        <v>0</v>
      </c>
    </row>
    <row r="2" spans="1:16" x14ac:dyDescent="0.2">
      <c r="A2" s="65" t="str">
        <f>Yhteenveto!A4</f>
        <v>Tilatunnus:</v>
      </c>
      <c r="B2" s="66">
        <f>Yhteenveto!B4</f>
        <v>0</v>
      </c>
    </row>
    <row r="3" spans="1:16" x14ac:dyDescent="0.2">
      <c r="A3" s="65" t="str">
        <f>Yhteenveto!A5</f>
        <v>Tuote:</v>
      </c>
      <c r="B3" s="24" t="s">
        <v>21</v>
      </c>
    </row>
    <row r="4" spans="1:16" x14ac:dyDescent="0.2">
      <c r="A4" s="65" t="str">
        <f>Yhteenveto!A6</f>
        <v>Yksikkö:</v>
      </c>
      <c r="B4" s="24" t="s">
        <v>8</v>
      </c>
    </row>
    <row r="6" spans="1:16" ht="13.5" thickBot="1" x14ac:dyDescent="0.25">
      <c r="A6" t="s">
        <v>36</v>
      </c>
    </row>
    <row r="7" spans="1:16" ht="13.5" thickBot="1" x14ac:dyDescent="0.25">
      <c r="A7" s="125" t="s">
        <v>15</v>
      </c>
      <c r="B7" s="122" t="s">
        <v>0</v>
      </c>
      <c r="C7" s="137" t="s">
        <v>3</v>
      </c>
      <c r="D7" s="134" t="s">
        <v>33</v>
      </c>
      <c r="E7" s="140" t="s">
        <v>18</v>
      </c>
      <c r="F7" s="141"/>
      <c r="G7" s="141"/>
      <c r="H7" s="141"/>
      <c r="I7" s="141"/>
      <c r="J7" s="141"/>
      <c r="K7" s="141"/>
      <c r="L7" s="141"/>
      <c r="M7" s="141"/>
      <c r="N7" s="141"/>
      <c r="O7" s="141"/>
      <c r="P7" s="142"/>
    </row>
    <row r="8" spans="1:16" ht="27.95" customHeight="1" thickBot="1" x14ac:dyDescent="0.25">
      <c r="A8" s="126"/>
      <c r="B8" s="123"/>
      <c r="C8" s="138"/>
      <c r="D8" s="135"/>
      <c r="E8" s="130"/>
      <c r="F8" s="131"/>
      <c r="G8" s="130"/>
      <c r="H8" s="131"/>
      <c r="I8" s="130"/>
      <c r="J8" s="131"/>
      <c r="K8" s="130"/>
      <c r="L8" s="131"/>
      <c r="M8" s="130"/>
      <c r="N8" s="131"/>
      <c r="O8" s="130"/>
      <c r="P8" s="131"/>
    </row>
    <row r="9" spans="1:16" ht="12.95" customHeight="1" thickBot="1" x14ac:dyDescent="0.25">
      <c r="A9" s="126"/>
      <c r="B9" s="123"/>
      <c r="C9" s="138"/>
      <c r="D9" s="135"/>
      <c r="E9" s="128"/>
      <c r="F9" s="129"/>
      <c r="G9" s="128"/>
      <c r="H9" s="129"/>
      <c r="I9" s="128"/>
      <c r="J9" s="129"/>
      <c r="K9" s="128"/>
      <c r="L9" s="129"/>
      <c r="M9" s="128"/>
      <c r="N9" s="129"/>
      <c r="O9" s="128"/>
      <c r="P9" s="129"/>
    </row>
    <row r="10" spans="1:16" ht="12.95" customHeight="1" thickBot="1" x14ac:dyDescent="0.25">
      <c r="A10" s="126"/>
      <c r="B10" s="123"/>
      <c r="C10" s="138"/>
      <c r="D10" s="135"/>
      <c r="E10" s="132"/>
      <c r="F10" s="133"/>
      <c r="G10" s="132"/>
      <c r="H10" s="133"/>
      <c r="I10" s="132"/>
      <c r="J10" s="133"/>
      <c r="K10" s="132"/>
      <c r="L10" s="133"/>
      <c r="M10" s="132"/>
      <c r="N10" s="133"/>
      <c r="O10" s="132"/>
      <c r="P10" s="133"/>
    </row>
    <row r="11" spans="1:16" ht="39" customHeight="1" thickBot="1" x14ac:dyDescent="0.25">
      <c r="A11" s="127"/>
      <c r="B11" s="124"/>
      <c r="C11" s="139"/>
      <c r="D11" s="136"/>
      <c r="E11" s="33" t="s">
        <v>11</v>
      </c>
      <c r="F11" s="34" t="s">
        <v>2</v>
      </c>
      <c r="G11" s="35" t="s">
        <v>1</v>
      </c>
      <c r="H11" s="34" t="s">
        <v>2</v>
      </c>
      <c r="I11" s="35" t="s">
        <v>1</v>
      </c>
      <c r="J11" s="34" t="s">
        <v>2</v>
      </c>
      <c r="K11" s="35" t="s">
        <v>1</v>
      </c>
      <c r="L11" s="34" t="s">
        <v>2</v>
      </c>
      <c r="M11" s="35" t="s">
        <v>1</v>
      </c>
      <c r="N11" s="34" t="s">
        <v>2</v>
      </c>
      <c r="O11" s="35" t="s">
        <v>1</v>
      </c>
      <c r="P11" s="34" t="s">
        <v>2</v>
      </c>
    </row>
    <row r="12" spans="1:16"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12</v>
      </c>
      <c r="C13" s="7" t="s">
        <v>13</v>
      </c>
      <c r="D13" s="8"/>
      <c r="E13" s="63"/>
      <c r="F13" s="10"/>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K9:L9"/>
    <mergeCell ref="M9:N9"/>
    <mergeCell ref="E10:F10"/>
    <mergeCell ref="G10:H10"/>
    <mergeCell ref="I10:J10"/>
    <mergeCell ref="K10:L10"/>
    <mergeCell ref="M10:N10"/>
    <mergeCell ref="A7:A11"/>
    <mergeCell ref="B7:B11"/>
    <mergeCell ref="C7:C11"/>
    <mergeCell ref="D7:D11"/>
    <mergeCell ref="E7:P7"/>
    <mergeCell ref="E8:F8"/>
    <mergeCell ref="G8:H8"/>
    <mergeCell ref="I8:J8"/>
    <mergeCell ref="K8:L8"/>
    <mergeCell ref="M8:N8"/>
    <mergeCell ref="O8:P8"/>
    <mergeCell ref="O9:P9"/>
    <mergeCell ref="O10:P10"/>
    <mergeCell ref="E9:F9"/>
    <mergeCell ref="G9:H9"/>
    <mergeCell ref="I9:J9"/>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3"/>
  <sheetViews>
    <sheetView workbookViewId="0">
      <pane ySplit="12" topLeftCell="A13" activePane="bottomLeft" state="frozen"/>
      <selection pane="bottomLeft" activeCell="E4" sqref="E4"/>
    </sheetView>
  </sheetViews>
  <sheetFormatPr defaultRowHeight="12.75" x14ac:dyDescent="0.2"/>
  <cols>
    <col min="1" max="256" width="11.7109375" customWidth="1"/>
  </cols>
  <sheetData>
    <row r="1" spans="1:16" x14ac:dyDescent="0.2">
      <c r="A1" s="65" t="str">
        <f>Yhteenveto!A3</f>
        <v>Viljelijä/tila:</v>
      </c>
      <c r="B1" s="66">
        <f>Yhteenveto!B3</f>
        <v>0</v>
      </c>
    </row>
    <row r="2" spans="1:16" x14ac:dyDescent="0.2">
      <c r="A2" s="65" t="str">
        <f>Yhteenveto!A4</f>
        <v>Tilatunnus:</v>
      </c>
      <c r="B2" s="66">
        <f>Yhteenveto!B4</f>
        <v>0</v>
      </c>
    </row>
    <row r="3" spans="1:16" x14ac:dyDescent="0.2">
      <c r="A3" s="65" t="str">
        <f>Yhteenveto!A5</f>
        <v>Tuote:</v>
      </c>
      <c r="B3" s="24" t="s">
        <v>22</v>
      </c>
    </row>
    <row r="4" spans="1:16" x14ac:dyDescent="0.2">
      <c r="A4" s="65" t="str">
        <f>Yhteenveto!A6</f>
        <v>Yksikkö:</v>
      </c>
      <c r="B4" s="24" t="s">
        <v>16</v>
      </c>
    </row>
    <row r="6" spans="1:16" ht="13.5" thickBot="1" x14ac:dyDescent="0.25">
      <c r="A6" t="s">
        <v>36</v>
      </c>
    </row>
    <row r="7" spans="1:16" ht="13.5" thickBot="1" x14ac:dyDescent="0.25">
      <c r="A7" s="125" t="s">
        <v>15</v>
      </c>
      <c r="B7" s="122" t="s">
        <v>0</v>
      </c>
      <c r="C7" s="137" t="s">
        <v>3</v>
      </c>
      <c r="D7" s="134" t="s">
        <v>33</v>
      </c>
      <c r="E7" s="140" t="s">
        <v>18</v>
      </c>
      <c r="F7" s="141"/>
      <c r="G7" s="141"/>
      <c r="H7" s="141"/>
      <c r="I7" s="141"/>
      <c r="J7" s="141"/>
      <c r="K7" s="141"/>
      <c r="L7" s="141"/>
      <c r="M7" s="141"/>
      <c r="N7" s="141"/>
      <c r="O7" s="141"/>
      <c r="P7" s="142"/>
    </row>
    <row r="8" spans="1:16" ht="27.95" customHeight="1" thickBot="1" x14ac:dyDescent="0.25">
      <c r="A8" s="126"/>
      <c r="B8" s="123"/>
      <c r="C8" s="138"/>
      <c r="D8" s="135"/>
      <c r="E8" s="130"/>
      <c r="F8" s="131"/>
      <c r="G8" s="130"/>
      <c r="H8" s="131"/>
      <c r="I8" s="130"/>
      <c r="J8" s="131"/>
      <c r="K8" s="130"/>
      <c r="L8" s="131"/>
      <c r="M8" s="130"/>
      <c r="N8" s="131"/>
      <c r="O8" s="130"/>
      <c r="P8" s="131"/>
    </row>
    <row r="9" spans="1:16" ht="12.95" customHeight="1" thickBot="1" x14ac:dyDescent="0.25">
      <c r="A9" s="126"/>
      <c r="B9" s="123"/>
      <c r="C9" s="138"/>
      <c r="D9" s="135"/>
      <c r="E9" s="128"/>
      <c r="F9" s="129"/>
      <c r="G9" s="128"/>
      <c r="H9" s="129"/>
      <c r="I9" s="128"/>
      <c r="J9" s="129"/>
      <c r="K9" s="128"/>
      <c r="L9" s="129"/>
      <c r="M9" s="128"/>
      <c r="N9" s="129"/>
      <c r="O9" s="128"/>
      <c r="P9" s="129"/>
    </row>
    <row r="10" spans="1:16" ht="12.95" customHeight="1" thickBot="1" x14ac:dyDescent="0.25">
      <c r="A10" s="126"/>
      <c r="B10" s="123"/>
      <c r="C10" s="138"/>
      <c r="D10" s="135"/>
      <c r="E10" s="132"/>
      <c r="F10" s="133"/>
      <c r="G10" s="132"/>
      <c r="H10" s="133"/>
      <c r="I10" s="132"/>
      <c r="J10" s="133"/>
      <c r="K10" s="132"/>
      <c r="L10" s="133"/>
      <c r="M10" s="132"/>
      <c r="N10" s="133"/>
      <c r="O10" s="132"/>
      <c r="P10" s="133"/>
    </row>
    <row r="11" spans="1:16" ht="39" customHeight="1" thickBot="1" x14ac:dyDescent="0.25">
      <c r="A11" s="127"/>
      <c r="B11" s="124"/>
      <c r="C11" s="139"/>
      <c r="D11" s="136"/>
      <c r="E11" s="33" t="s">
        <v>11</v>
      </c>
      <c r="F11" s="34" t="s">
        <v>2</v>
      </c>
      <c r="G11" s="35" t="s">
        <v>1</v>
      </c>
      <c r="H11" s="34" t="s">
        <v>2</v>
      </c>
      <c r="I11" s="35" t="s">
        <v>1</v>
      </c>
      <c r="J11" s="34" t="s">
        <v>2</v>
      </c>
      <c r="K11" s="35" t="s">
        <v>1</v>
      </c>
      <c r="L11" s="34" t="s">
        <v>2</v>
      </c>
      <c r="M11" s="35" t="s">
        <v>1</v>
      </c>
      <c r="N11" s="34" t="s">
        <v>2</v>
      </c>
      <c r="O11" s="35" t="s">
        <v>1</v>
      </c>
      <c r="P11" s="34" t="s">
        <v>2</v>
      </c>
    </row>
    <row r="12" spans="1:16"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12</v>
      </c>
      <c r="C13" s="7" t="s">
        <v>13</v>
      </c>
      <c r="D13" s="8"/>
      <c r="E13" s="63"/>
      <c r="F13" s="10">
        <v>0</v>
      </c>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K9:L9"/>
    <mergeCell ref="M9:N9"/>
    <mergeCell ref="E10:F10"/>
    <mergeCell ref="G10:H10"/>
    <mergeCell ref="I10:J10"/>
    <mergeCell ref="K10:L10"/>
    <mergeCell ref="M10:N10"/>
    <mergeCell ref="A7:A11"/>
    <mergeCell ref="B7:B11"/>
    <mergeCell ref="C7:C11"/>
    <mergeCell ref="D7:D11"/>
    <mergeCell ref="E7:P7"/>
    <mergeCell ref="E8:F8"/>
    <mergeCell ref="G8:H8"/>
    <mergeCell ref="I8:J8"/>
    <mergeCell ref="K8:L8"/>
    <mergeCell ref="M8:N8"/>
    <mergeCell ref="O8:P8"/>
    <mergeCell ref="O9:P9"/>
    <mergeCell ref="O10:P10"/>
    <mergeCell ref="E9:F9"/>
    <mergeCell ref="G9:H9"/>
    <mergeCell ref="I9:J9"/>
  </mergeCell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3"/>
  <sheetViews>
    <sheetView workbookViewId="0">
      <pane ySplit="12" topLeftCell="A13" activePane="bottomLeft" state="frozen"/>
      <selection pane="bottomLeft" activeCell="M5" sqref="M5"/>
    </sheetView>
  </sheetViews>
  <sheetFormatPr defaultRowHeight="12.75" x14ac:dyDescent="0.2"/>
  <cols>
    <col min="1" max="256" width="11.7109375" customWidth="1"/>
  </cols>
  <sheetData>
    <row r="1" spans="1:16" x14ac:dyDescent="0.2">
      <c r="A1" s="65" t="str">
        <f>Yhteenveto!A3</f>
        <v>Viljelijä/tila:</v>
      </c>
      <c r="B1" s="66">
        <f>Yhteenveto!B3</f>
        <v>0</v>
      </c>
    </row>
    <row r="2" spans="1:16" x14ac:dyDescent="0.2">
      <c r="A2" s="65" t="str">
        <f>Yhteenveto!A4</f>
        <v>Tilatunnus:</v>
      </c>
      <c r="B2" s="66">
        <f>Yhteenveto!B4</f>
        <v>0</v>
      </c>
    </row>
    <row r="3" spans="1:16" x14ac:dyDescent="0.2">
      <c r="A3" s="65" t="str">
        <f>Yhteenveto!A5</f>
        <v>Tuote:</v>
      </c>
      <c r="B3" s="24" t="s">
        <v>26</v>
      </c>
    </row>
    <row r="4" spans="1:16" x14ac:dyDescent="0.2">
      <c r="A4" s="65" t="str">
        <f>Yhteenveto!A6</f>
        <v>Yksikkö:</v>
      </c>
      <c r="B4" s="24" t="s">
        <v>8</v>
      </c>
    </row>
    <row r="6" spans="1:16" ht="13.5" thickBot="1" x14ac:dyDescent="0.25">
      <c r="A6" t="s">
        <v>36</v>
      </c>
    </row>
    <row r="7" spans="1:16" ht="13.5" thickBot="1" x14ac:dyDescent="0.25">
      <c r="A7" s="125" t="s">
        <v>15</v>
      </c>
      <c r="B7" s="122" t="s">
        <v>0</v>
      </c>
      <c r="C7" s="137" t="s">
        <v>3</v>
      </c>
      <c r="D7" s="134" t="s">
        <v>33</v>
      </c>
      <c r="E7" s="140" t="s">
        <v>18</v>
      </c>
      <c r="F7" s="141"/>
      <c r="G7" s="141"/>
      <c r="H7" s="141"/>
      <c r="I7" s="141"/>
      <c r="J7" s="141"/>
      <c r="K7" s="141"/>
      <c r="L7" s="141"/>
      <c r="M7" s="141"/>
      <c r="N7" s="141"/>
      <c r="O7" s="141"/>
      <c r="P7" s="142"/>
    </row>
    <row r="8" spans="1:16" ht="27.95" customHeight="1" thickBot="1" x14ac:dyDescent="0.25">
      <c r="A8" s="126"/>
      <c r="B8" s="123"/>
      <c r="C8" s="138"/>
      <c r="D8" s="135"/>
      <c r="E8" s="130"/>
      <c r="F8" s="131"/>
      <c r="G8" s="130"/>
      <c r="H8" s="131"/>
      <c r="I8" s="130"/>
      <c r="J8" s="131"/>
      <c r="K8" s="130"/>
      <c r="L8" s="131"/>
      <c r="M8" s="130"/>
      <c r="N8" s="131"/>
      <c r="O8" s="130"/>
      <c r="P8" s="131"/>
    </row>
    <row r="9" spans="1:16" ht="12.95" customHeight="1" thickBot="1" x14ac:dyDescent="0.25">
      <c r="A9" s="126"/>
      <c r="B9" s="123"/>
      <c r="C9" s="138"/>
      <c r="D9" s="135"/>
      <c r="E9" s="128"/>
      <c r="F9" s="129"/>
      <c r="G9" s="128"/>
      <c r="H9" s="129"/>
      <c r="I9" s="128"/>
      <c r="J9" s="129"/>
      <c r="K9" s="128"/>
      <c r="L9" s="129"/>
      <c r="M9" s="128"/>
      <c r="N9" s="129"/>
      <c r="O9" s="128"/>
      <c r="P9" s="129"/>
    </row>
    <row r="10" spans="1:16" ht="12.95" customHeight="1" thickBot="1" x14ac:dyDescent="0.25">
      <c r="A10" s="126"/>
      <c r="B10" s="123"/>
      <c r="C10" s="138"/>
      <c r="D10" s="135"/>
      <c r="E10" s="132"/>
      <c r="F10" s="133"/>
      <c r="G10" s="132"/>
      <c r="H10" s="133"/>
      <c r="I10" s="132"/>
      <c r="J10" s="133"/>
      <c r="K10" s="132"/>
      <c r="L10" s="133"/>
      <c r="M10" s="132"/>
      <c r="N10" s="133"/>
      <c r="O10" s="132"/>
      <c r="P10" s="133"/>
    </row>
    <row r="11" spans="1:16" ht="39" customHeight="1" thickBot="1" x14ac:dyDescent="0.25">
      <c r="A11" s="127"/>
      <c r="B11" s="124"/>
      <c r="C11" s="139"/>
      <c r="D11" s="136"/>
      <c r="E11" s="33" t="s">
        <v>11</v>
      </c>
      <c r="F11" s="34" t="s">
        <v>2</v>
      </c>
      <c r="G11" s="35" t="s">
        <v>1</v>
      </c>
      <c r="H11" s="34" t="s">
        <v>2</v>
      </c>
      <c r="I11" s="35" t="s">
        <v>1</v>
      </c>
      <c r="J11" s="34" t="s">
        <v>2</v>
      </c>
      <c r="K11" s="35" t="s">
        <v>1</v>
      </c>
      <c r="L11" s="34" t="s">
        <v>2</v>
      </c>
      <c r="M11" s="35" t="s">
        <v>1</v>
      </c>
      <c r="N11" s="34" t="s">
        <v>2</v>
      </c>
      <c r="O11" s="35" t="s">
        <v>1</v>
      </c>
      <c r="P11" s="34" t="s">
        <v>2</v>
      </c>
    </row>
    <row r="12" spans="1:16"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12</v>
      </c>
      <c r="C13" s="7" t="s">
        <v>13</v>
      </c>
      <c r="D13" s="8"/>
      <c r="E13" s="63"/>
      <c r="F13" s="10">
        <v>0</v>
      </c>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K9:L9"/>
    <mergeCell ref="M9:N9"/>
    <mergeCell ref="E10:F10"/>
    <mergeCell ref="G10:H10"/>
    <mergeCell ref="I10:J10"/>
    <mergeCell ref="K10:L10"/>
    <mergeCell ref="M10:N10"/>
    <mergeCell ref="A7:A11"/>
    <mergeCell ref="B7:B11"/>
    <mergeCell ref="C7:C11"/>
    <mergeCell ref="D7:D11"/>
    <mergeCell ref="E7:P7"/>
    <mergeCell ref="E8:F8"/>
    <mergeCell ref="G8:H8"/>
    <mergeCell ref="I8:J8"/>
    <mergeCell ref="K8:L8"/>
    <mergeCell ref="M8:N8"/>
    <mergeCell ref="O8:P8"/>
    <mergeCell ref="O9:P9"/>
    <mergeCell ref="O10:P10"/>
    <mergeCell ref="E9:F9"/>
    <mergeCell ref="G9:H9"/>
    <mergeCell ref="I9:J9"/>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3"/>
  <sheetViews>
    <sheetView workbookViewId="0">
      <pane ySplit="12" topLeftCell="A13" activePane="bottomLeft" state="frozen"/>
      <selection pane="bottomLeft" activeCell="L4" sqref="L4"/>
    </sheetView>
  </sheetViews>
  <sheetFormatPr defaultRowHeight="12.75" x14ac:dyDescent="0.2"/>
  <cols>
    <col min="1" max="256" width="11.7109375" customWidth="1"/>
  </cols>
  <sheetData>
    <row r="1" spans="1:16" x14ac:dyDescent="0.2">
      <c r="A1" s="65" t="str">
        <f>Yhteenveto!A3</f>
        <v>Viljelijä/tila:</v>
      </c>
      <c r="B1" s="66">
        <f>Yhteenveto!B3</f>
        <v>0</v>
      </c>
    </row>
    <row r="2" spans="1:16" x14ac:dyDescent="0.2">
      <c r="A2" s="65" t="str">
        <f>Yhteenveto!A4</f>
        <v>Tilatunnus:</v>
      </c>
      <c r="B2" s="66">
        <f>Yhteenveto!B4</f>
        <v>0</v>
      </c>
    </row>
    <row r="3" spans="1:16" x14ac:dyDescent="0.2">
      <c r="A3" s="65" t="str">
        <f>Yhteenveto!A5</f>
        <v>Tuote:</v>
      </c>
      <c r="B3" s="24" t="s">
        <v>27</v>
      </c>
    </row>
    <row r="4" spans="1:16" x14ac:dyDescent="0.2">
      <c r="A4" s="65" t="str">
        <f>Yhteenveto!A6</f>
        <v>Yksikkö:</v>
      </c>
      <c r="B4" s="24" t="s">
        <v>8</v>
      </c>
    </row>
    <row r="6" spans="1:16" ht="13.5" thickBot="1" x14ac:dyDescent="0.25">
      <c r="A6" t="s">
        <v>36</v>
      </c>
    </row>
    <row r="7" spans="1:16" ht="13.5" thickBot="1" x14ac:dyDescent="0.25">
      <c r="A7" s="125" t="s">
        <v>15</v>
      </c>
      <c r="B7" s="122" t="s">
        <v>0</v>
      </c>
      <c r="C7" s="137" t="s">
        <v>3</v>
      </c>
      <c r="D7" s="134" t="s">
        <v>33</v>
      </c>
      <c r="E7" s="140" t="s">
        <v>18</v>
      </c>
      <c r="F7" s="141"/>
      <c r="G7" s="141"/>
      <c r="H7" s="141"/>
      <c r="I7" s="141"/>
      <c r="J7" s="141"/>
      <c r="K7" s="141"/>
      <c r="L7" s="141"/>
      <c r="M7" s="141"/>
      <c r="N7" s="141"/>
      <c r="O7" s="141"/>
      <c r="P7" s="142"/>
    </row>
    <row r="8" spans="1:16" ht="27.95" customHeight="1" thickBot="1" x14ac:dyDescent="0.25">
      <c r="A8" s="126"/>
      <c r="B8" s="123"/>
      <c r="C8" s="138"/>
      <c r="D8" s="135"/>
      <c r="E8" s="130"/>
      <c r="F8" s="131"/>
      <c r="G8" s="130"/>
      <c r="H8" s="131"/>
      <c r="I8" s="130"/>
      <c r="J8" s="131"/>
      <c r="K8" s="130"/>
      <c r="L8" s="131"/>
      <c r="M8" s="130"/>
      <c r="N8" s="131"/>
      <c r="O8" s="130"/>
      <c r="P8" s="131"/>
    </row>
    <row r="9" spans="1:16" ht="12.95" customHeight="1" thickBot="1" x14ac:dyDescent="0.25">
      <c r="A9" s="126"/>
      <c r="B9" s="123"/>
      <c r="C9" s="138"/>
      <c r="D9" s="135"/>
      <c r="E9" s="128"/>
      <c r="F9" s="129"/>
      <c r="G9" s="128"/>
      <c r="H9" s="129"/>
      <c r="I9" s="128"/>
      <c r="J9" s="129"/>
      <c r="K9" s="128"/>
      <c r="L9" s="129"/>
      <c r="M9" s="128"/>
      <c r="N9" s="129"/>
      <c r="O9" s="128"/>
      <c r="P9" s="129"/>
    </row>
    <row r="10" spans="1:16" ht="12.95" customHeight="1" thickBot="1" x14ac:dyDescent="0.25">
      <c r="A10" s="126"/>
      <c r="B10" s="123"/>
      <c r="C10" s="138"/>
      <c r="D10" s="135"/>
      <c r="E10" s="132"/>
      <c r="F10" s="133"/>
      <c r="G10" s="132"/>
      <c r="H10" s="133"/>
      <c r="I10" s="132"/>
      <c r="J10" s="133"/>
      <c r="K10" s="132"/>
      <c r="L10" s="133"/>
      <c r="M10" s="132"/>
      <c r="N10" s="133"/>
      <c r="O10" s="132"/>
      <c r="P10" s="133"/>
    </row>
    <row r="11" spans="1:16" ht="39" customHeight="1" thickBot="1" x14ac:dyDescent="0.25">
      <c r="A11" s="127"/>
      <c r="B11" s="124"/>
      <c r="C11" s="139"/>
      <c r="D11" s="136"/>
      <c r="E11" s="33" t="s">
        <v>11</v>
      </c>
      <c r="F11" s="34" t="s">
        <v>2</v>
      </c>
      <c r="G11" s="35" t="s">
        <v>1</v>
      </c>
      <c r="H11" s="34" t="s">
        <v>2</v>
      </c>
      <c r="I11" s="35" t="s">
        <v>1</v>
      </c>
      <c r="J11" s="34" t="s">
        <v>2</v>
      </c>
      <c r="K11" s="35" t="s">
        <v>1</v>
      </c>
      <c r="L11" s="34" t="s">
        <v>2</v>
      </c>
      <c r="M11" s="35" t="s">
        <v>1</v>
      </c>
      <c r="N11" s="34" t="s">
        <v>2</v>
      </c>
      <c r="O11" s="35" t="s">
        <v>1</v>
      </c>
      <c r="P11" s="34" t="s">
        <v>2</v>
      </c>
    </row>
    <row r="12" spans="1:16" s="44" customFormat="1" x14ac:dyDescent="0.2">
      <c r="A12" s="36"/>
      <c r="B12" s="37" t="s">
        <v>14</v>
      </c>
      <c r="C12" s="38"/>
      <c r="D12" s="37"/>
      <c r="E12" s="43"/>
      <c r="F12" s="37">
        <f>LOOKUP(9.99999999999999E+307,F:F)</f>
        <v>0</v>
      </c>
      <c r="G12" s="43"/>
      <c r="H12" s="37">
        <f>LOOKUP(9.99999999999999E+307,H:H)</f>
        <v>0</v>
      </c>
      <c r="I12" s="43"/>
      <c r="J12" s="37">
        <f>LOOKUP(9.99999999999999E+307,J:J)</f>
        <v>0</v>
      </c>
      <c r="K12" s="43"/>
      <c r="L12" s="37">
        <f>LOOKUP(9.99999999999999E+307,L:L)</f>
        <v>0</v>
      </c>
      <c r="M12" s="43"/>
      <c r="N12" s="37">
        <f>LOOKUP(9.99999999999999E+307,N:N)</f>
        <v>0</v>
      </c>
      <c r="O12" s="43"/>
      <c r="P12" s="37">
        <f>LOOKUP(9.99999999999999E+307,P:P)</f>
        <v>0</v>
      </c>
    </row>
    <row r="13" spans="1:16" ht="38.25" x14ac:dyDescent="0.2">
      <c r="A13" s="26">
        <v>44197</v>
      </c>
      <c r="B13" s="7" t="s">
        <v>12</v>
      </c>
      <c r="C13" s="7" t="s">
        <v>13</v>
      </c>
      <c r="D13" s="8"/>
      <c r="E13" s="63"/>
      <c r="F13" s="10">
        <v>0</v>
      </c>
      <c r="G13" s="63"/>
      <c r="H13" s="9">
        <v>0</v>
      </c>
      <c r="I13" s="63"/>
      <c r="J13" s="9">
        <v>0</v>
      </c>
      <c r="K13" s="69"/>
      <c r="L13" s="29">
        <v>0</v>
      </c>
      <c r="M13" s="69"/>
      <c r="N13" s="10">
        <v>0</v>
      </c>
      <c r="O13" s="69"/>
      <c r="P13" s="10">
        <v>0</v>
      </c>
    </row>
    <row r="14" spans="1:16" x14ac:dyDescent="0.2">
      <c r="A14" s="27"/>
      <c r="B14" s="6"/>
      <c r="C14" s="6"/>
      <c r="D14" s="11"/>
      <c r="E14" s="12"/>
      <c r="F14" s="64">
        <f>F13+E14</f>
        <v>0</v>
      </c>
      <c r="G14" s="13"/>
      <c r="H14" s="67">
        <f>H13+G14</f>
        <v>0</v>
      </c>
      <c r="I14" s="13"/>
      <c r="J14" s="67">
        <f>J13+I14</f>
        <v>0</v>
      </c>
      <c r="K14" s="30"/>
      <c r="L14" s="64">
        <f>L13+K14</f>
        <v>0</v>
      </c>
      <c r="M14" s="14"/>
      <c r="N14" s="64">
        <f>N13+M14</f>
        <v>0</v>
      </c>
      <c r="O14" s="14"/>
      <c r="P14" s="64">
        <f>P13+O14</f>
        <v>0</v>
      </c>
    </row>
    <row r="15" spans="1:16" x14ac:dyDescent="0.2">
      <c r="A15" s="28"/>
      <c r="B15" s="15"/>
      <c r="C15" s="16"/>
      <c r="D15" s="17"/>
      <c r="E15" s="18"/>
      <c r="F15" s="64">
        <f t="shared" ref="F15:F23" si="0">F14+E15</f>
        <v>0</v>
      </c>
      <c r="G15" s="19"/>
      <c r="H15" s="67">
        <f t="shared" ref="H15:H23" si="1">H14+G15</f>
        <v>0</v>
      </c>
      <c r="I15" s="19"/>
      <c r="J15" s="67">
        <f t="shared" ref="J15:J23" si="2">J14+I15</f>
        <v>0</v>
      </c>
      <c r="K15" s="31"/>
      <c r="L15" s="64">
        <f t="shared" ref="L15:L23" si="3">L14+K15</f>
        <v>0</v>
      </c>
      <c r="M15" s="19"/>
      <c r="N15" s="64">
        <f t="shared" ref="N15:N23" si="4">N14+M15</f>
        <v>0</v>
      </c>
      <c r="O15" s="19"/>
      <c r="P15" s="64">
        <f t="shared" ref="P15:P18" si="5">P14+O15</f>
        <v>0</v>
      </c>
    </row>
    <row r="16" spans="1:16" x14ac:dyDescent="0.2">
      <c r="A16" s="28"/>
      <c r="B16" s="15"/>
      <c r="C16" s="15"/>
      <c r="D16" s="20"/>
      <c r="E16" s="18"/>
      <c r="F16" s="64">
        <f t="shared" si="0"/>
        <v>0</v>
      </c>
      <c r="G16" s="19"/>
      <c r="H16" s="67">
        <f t="shared" si="1"/>
        <v>0</v>
      </c>
      <c r="I16" s="19"/>
      <c r="J16" s="67">
        <f t="shared" si="2"/>
        <v>0</v>
      </c>
      <c r="K16" s="32"/>
      <c r="L16" s="64">
        <f t="shared" si="3"/>
        <v>0</v>
      </c>
      <c r="M16" s="18"/>
      <c r="N16" s="64">
        <f t="shared" si="4"/>
        <v>0</v>
      </c>
      <c r="O16" s="18"/>
      <c r="P16" s="64">
        <f t="shared" si="5"/>
        <v>0</v>
      </c>
    </row>
    <row r="17" spans="1:16" x14ac:dyDescent="0.2">
      <c r="A17" s="28"/>
      <c r="B17" s="15"/>
      <c r="C17" s="16"/>
      <c r="D17" s="17"/>
      <c r="E17" s="18"/>
      <c r="F17" s="64">
        <f t="shared" si="0"/>
        <v>0</v>
      </c>
      <c r="G17" s="19"/>
      <c r="H17" s="67">
        <f t="shared" si="1"/>
        <v>0</v>
      </c>
      <c r="I17" s="19"/>
      <c r="J17" s="67">
        <f t="shared" si="2"/>
        <v>0</v>
      </c>
      <c r="K17" s="32"/>
      <c r="L17" s="64">
        <f t="shared" si="3"/>
        <v>0</v>
      </c>
      <c r="M17" s="18"/>
      <c r="N17" s="64">
        <f t="shared" si="4"/>
        <v>0</v>
      </c>
      <c r="O17" s="18"/>
      <c r="P17" s="64">
        <f t="shared" si="5"/>
        <v>0</v>
      </c>
    </row>
    <row r="18" spans="1:16" x14ac:dyDescent="0.2">
      <c r="A18" s="28"/>
      <c r="B18" s="15"/>
      <c r="C18" s="16"/>
      <c r="D18" s="17"/>
      <c r="E18" s="18"/>
      <c r="F18" s="64">
        <f t="shared" si="0"/>
        <v>0</v>
      </c>
      <c r="G18" s="19"/>
      <c r="H18" s="67">
        <f t="shared" si="1"/>
        <v>0</v>
      </c>
      <c r="I18" s="19"/>
      <c r="J18" s="67">
        <f t="shared" si="2"/>
        <v>0</v>
      </c>
      <c r="K18" s="32"/>
      <c r="L18" s="64">
        <f t="shared" si="3"/>
        <v>0</v>
      </c>
      <c r="M18" s="18"/>
      <c r="N18" s="64">
        <f t="shared" si="4"/>
        <v>0</v>
      </c>
      <c r="O18" s="18"/>
      <c r="P18" s="64">
        <f t="shared" si="5"/>
        <v>0</v>
      </c>
    </row>
    <row r="19" spans="1:16" x14ac:dyDescent="0.2">
      <c r="A19" s="28"/>
      <c r="B19" s="15"/>
      <c r="C19" s="15"/>
      <c r="D19" s="20"/>
      <c r="E19" s="18"/>
      <c r="F19" s="64">
        <f t="shared" si="0"/>
        <v>0</v>
      </c>
      <c r="G19" s="19"/>
      <c r="H19" s="67">
        <f t="shared" si="1"/>
        <v>0</v>
      </c>
      <c r="I19" s="19"/>
      <c r="J19" s="67">
        <f t="shared" si="2"/>
        <v>0</v>
      </c>
      <c r="K19" s="31"/>
      <c r="L19" s="64">
        <f t="shared" si="3"/>
        <v>0</v>
      </c>
      <c r="M19" s="19"/>
      <c r="N19" s="64">
        <f>N18+M19</f>
        <v>0</v>
      </c>
      <c r="O19" s="19"/>
      <c r="P19" s="64">
        <f>P18+O19</f>
        <v>0</v>
      </c>
    </row>
    <row r="20" spans="1:16" x14ac:dyDescent="0.2">
      <c r="A20" s="28"/>
      <c r="B20" s="15"/>
      <c r="C20" s="15"/>
      <c r="D20" s="20"/>
      <c r="E20" s="18"/>
      <c r="F20" s="64">
        <f t="shared" si="0"/>
        <v>0</v>
      </c>
      <c r="G20" s="19"/>
      <c r="H20" s="67">
        <f t="shared" si="1"/>
        <v>0</v>
      </c>
      <c r="I20" s="19"/>
      <c r="J20" s="67">
        <f t="shared" si="2"/>
        <v>0</v>
      </c>
      <c r="K20" s="31"/>
      <c r="L20" s="64">
        <f t="shared" si="3"/>
        <v>0</v>
      </c>
      <c r="M20" s="19"/>
      <c r="N20" s="64">
        <f t="shared" ref="N20:N21" si="6">N19+M20</f>
        <v>0</v>
      </c>
      <c r="O20" s="19"/>
      <c r="P20" s="64">
        <f t="shared" ref="P20:P23" si="7">P19+O20</f>
        <v>0</v>
      </c>
    </row>
    <row r="21" spans="1:16" s="4" customFormat="1" x14ac:dyDescent="0.2">
      <c r="A21" s="39"/>
      <c r="B21" s="40"/>
      <c r="C21" s="41"/>
      <c r="D21" s="42"/>
      <c r="E21" s="31"/>
      <c r="F21" s="64">
        <f t="shared" si="0"/>
        <v>0</v>
      </c>
      <c r="G21" s="31"/>
      <c r="H21" s="68">
        <f>H20+G21</f>
        <v>0</v>
      </c>
      <c r="I21" s="31"/>
      <c r="J21" s="67">
        <f t="shared" si="2"/>
        <v>0</v>
      </c>
      <c r="K21" s="31"/>
      <c r="L21" s="64">
        <f t="shared" si="3"/>
        <v>0</v>
      </c>
      <c r="M21" s="31"/>
      <c r="N21" s="64">
        <f t="shared" si="6"/>
        <v>0</v>
      </c>
      <c r="O21" s="31"/>
      <c r="P21" s="64">
        <f t="shared" si="7"/>
        <v>0</v>
      </c>
    </row>
    <row r="22" spans="1:16" x14ac:dyDescent="0.2">
      <c r="A22" s="28"/>
      <c r="B22" s="15"/>
      <c r="C22" s="16"/>
      <c r="D22" s="17"/>
      <c r="E22" s="19"/>
      <c r="F22" s="64">
        <f t="shared" si="0"/>
        <v>0</v>
      </c>
      <c r="G22" s="19"/>
      <c r="H22" s="67">
        <f t="shared" si="1"/>
        <v>0</v>
      </c>
      <c r="I22" s="19"/>
      <c r="J22" s="67">
        <f t="shared" si="2"/>
        <v>0</v>
      </c>
      <c r="K22" s="31"/>
      <c r="L22" s="64">
        <f t="shared" si="3"/>
        <v>0</v>
      </c>
      <c r="M22" s="19"/>
      <c r="N22" s="64">
        <f t="shared" si="4"/>
        <v>0</v>
      </c>
      <c r="O22" s="19"/>
      <c r="P22" s="64">
        <f t="shared" si="7"/>
        <v>0</v>
      </c>
    </row>
    <row r="23" spans="1:16" x14ac:dyDescent="0.2">
      <c r="A23" s="28"/>
      <c r="B23" s="21"/>
      <c r="C23" s="22"/>
      <c r="D23" s="17"/>
      <c r="E23" s="18"/>
      <c r="F23" s="64">
        <f t="shared" si="0"/>
        <v>0</v>
      </c>
      <c r="G23" s="19"/>
      <c r="H23" s="67">
        <f t="shared" si="1"/>
        <v>0</v>
      </c>
      <c r="I23" s="19"/>
      <c r="J23" s="67">
        <f t="shared" si="2"/>
        <v>0</v>
      </c>
      <c r="K23" s="31"/>
      <c r="L23" s="64">
        <f t="shared" si="3"/>
        <v>0</v>
      </c>
      <c r="M23" s="19"/>
      <c r="N23" s="64">
        <f t="shared" si="4"/>
        <v>0</v>
      </c>
      <c r="O23" s="19"/>
      <c r="P23" s="64">
        <f t="shared" si="7"/>
        <v>0</v>
      </c>
    </row>
  </sheetData>
  <mergeCells count="23">
    <mergeCell ref="K9:L9"/>
    <mergeCell ref="M9:N9"/>
    <mergeCell ref="E10:F10"/>
    <mergeCell ref="G10:H10"/>
    <mergeCell ref="I10:J10"/>
    <mergeCell ref="K10:L10"/>
    <mergeCell ref="M10:N10"/>
    <mergeCell ref="A7:A11"/>
    <mergeCell ref="B7:B11"/>
    <mergeCell ref="C7:C11"/>
    <mergeCell ref="D7:D11"/>
    <mergeCell ref="E7:P7"/>
    <mergeCell ref="E8:F8"/>
    <mergeCell ref="G8:H8"/>
    <mergeCell ref="I8:J8"/>
    <mergeCell ref="K8:L8"/>
    <mergeCell ref="M8:N8"/>
    <mergeCell ref="O8:P8"/>
    <mergeCell ref="O9:P9"/>
    <mergeCell ref="O10:P10"/>
    <mergeCell ref="E9:F9"/>
    <mergeCell ref="G9:H9"/>
    <mergeCell ref="I9:J9"/>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5CC4F4DA0909034396EEAACB40BD176D" ma:contentTypeVersion="9" ma:contentTypeDescription="Luo uusi asiakirja." ma:contentTypeScope="" ma:versionID="c98f955c4405bcf85d2c538df89ade5f">
  <xsd:schema xmlns:xsd="http://www.w3.org/2001/XMLSchema" xmlns:xs="http://www.w3.org/2001/XMLSchema" xmlns:p="http://schemas.microsoft.com/office/2006/metadata/properties" xmlns:ns2="be1f079f-8976-40b1-8878-10dcf815ba06" targetNamespace="http://schemas.microsoft.com/office/2006/metadata/properties" ma:root="true" ma:fieldsID="d5b2ad5123842baa9301c8d1e7250163" ns2:_="">
    <xsd:import namespace="be1f079f-8976-40b1-8878-10dcf815ba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f079f-8976-40b1-8878-10dcf815ba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7BAC83-34C1-4A28-B8C2-B9D966C2B023}">
  <ds:schemaRefs>
    <ds:schemaRef ds:uri="http://schemas.microsoft.com/sharepoint/v3/contenttype/forms"/>
  </ds:schemaRefs>
</ds:datastoreItem>
</file>

<file path=customXml/itemProps2.xml><?xml version="1.0" encoding="utf-8"?>
<ds:datastoreItem xmlns:ds="http://schemas.openxmlformats.org/officeDocument/2006/customXml" ds:itemID="{59BC9C5F-49E6-4AF0-9052-55F2CC87B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f079f-8976-40b1-8878-10dcf815ba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EEB6E3-DA45-4688-82B1-36077B72B23D}">
  <ds:schemaRefs>
    <ds:schemaRef ds:uri="http://schemas.openxmlformats.org/package/2006/metadata/core-properties"/>
    <ds:schemaRef ds:uri="http://www.w3.org/XML/1998/namespace"/>
    <ds:schemaRef ds:uri="http://purl.org/dc/dcmitype/"/>
    <ds:schemaRef ds:uri="http://purl.org/dc/terms/"/>
    <ds:schemaRef ds:uri="http://purl.org/dc/elements/1.1/"/>
    <ds:schemaRef ds:uri="http://schemas.microsoft.com/office/2006/documentManagement/types"/>
    <ds:schemaRef ds:uri="be1f079f-8976-40b1-8878-10dcf815ba06"/>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12</vt:i4>
      </vt:variant>
      <vt:variant>
        <vt:lpstr>Nimetyt alueet</vt:lpstr>
      </vt:variant>
      <vt:variant>
        <vt:i4>2</vt:i4>
      </vt:variant>
    </vt:vector>
  </HeadingPairs>
  <TitlesOfParts>
    <vt:vector size="14" baseType="lpstr">
      <vt:lpstr>Ohje</vt:lpstr>
      <vt:lpstr>Yhteenveto</vt:lpstr>
      <vt:lpstr>Viljat</vt:lpstr>
      <vt:lpstr>Palkokasvit</vt:lpstr>
      <vt:lpstr>Öljykasvit</vt:lpstr>
      <vt:lpstr>Piensiemenet</vt:lpstr>
      <vt:lpstr>Paalit</vt:lpstr>
      <vt:lpstr>Lannoitteet</vt:lpstr>
      <vt:lpstr>Muut</vt:lpstr>
      <vt:lpstr>Omat varastot</vt:lpstr>
      <vt:lpstr>Ulkopuoliset varastot</vt:lpstr>
      <vt:lpstr>Varaston arvo</vt:lpstr>
      <vt:lpstr>'Varaston arvo'!Tulostusalue</vt:lpstr>
      <vt:lpstr>Yhteenveto!Tulostusalue</vt:lpstr>
    </vt:vector>
  </TitlesOfParts>
  <Company>KTTKSTO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TUOMI ANNE</dc:creator>
  <cp:lastModifiedBy>Alma Lehti</cp:lastModifiedBy>
  <cp:lastPrinted>2016-08-28T23:21:08Z</cp:lastPrinted>
  <dcterms:created xsi:type="dcterms:W3CDTF">2005-03-07T06:33:15Z</dcterms:created>
  <dcterms:modified xsi:type="dcterms:W3CDTF">2021-03-18T11:01:44Z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0x0101005CC4F4DA0909034396EEAACB40BD176D</vt:lpwstr>
  </property>
</Properties>
</file>