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K:\Materiaalit\Suunnitelmapohjat &amp; laskurit\Luomu\"/>
    </mc:Choice>
  </mc:AlternateContent>
  <xr:revisionPtr revIDLastSave="0" documentId="8_{707F6863-1830-4873-A75A-31F6C86874FD}" xr6:coauthVersionLast="46" xr6:coauthVersionMax="46" xr10:uidLastSave="{00000000-0000-0000-0000-000000000000}"/>
  <bookViews>
    <workbookView xWindow="-120" yWindow="-120" windowWidth="29040" windowHeight="17640" xr2:uid="{00000000-000D-0000-FFFF-FFFF00000000}"/>
  </bookViews>
  <sheets>
    <sheet name="Ohje" sheetId="7" r:id="rId1"/>
    <sheet name="Yhteenveto" sheetId="6" r:id="rId2"/>
    <sheet name="Viljat" sheetId="8" r:id="rId3"/>
    <sheet name="Palkokasvit" sheetId="12" r:id="rId4"/>
    <sheet name="Öljykasvit" sheetId="13" r:id="rId5"/>
    <sheet name="Piensiemenet" sheetId="11" r:id="rId6"/>
    <sheet name="Paalit" sheetId="9" r:id="rId7"/>
    <sheet name="Lannoitteet" sheetId="10" r:id="rId8"/>
    <sheet name="Muut" sheetId="14" r:id="rId9"/>
    <sheet name="Omat varastot" sheetId="15" r:id="rId10"/>
    <sheet name="Ulkopuoliset varastot" sheetId="16" r:id="rId11"/>
    <sheet name="Varaston arvo" sheetId="18" r:id="rId12"/>
  </sheets>
  <definedNames>
    <definedName name="_xlnm.Print_Area" localSheetId="11">'Varaston arvo'!$A$1:$M$10</definedName>
    <definedName name="_xlnm.Print_Area" localSheetId="1">Yhteenveto!$A$1:$M$11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6" l="1"/>
  <c r="F8" i="18"/>
  <c r="N9" i="18"/>
  <c r="F9" i="18"/>
  <c r="B63" i="18"/>
  <c r="E63" i="18" s="1"/>
  <c r="A63" i="18"/>
  <c r="B62" i="18"/>
  <c r="E62" i="18" s="1"/>
  <c r="A62" i="18"/>
  <c r="B61" i="18"/>
  <c r="E61" i="18" s="1"/>
  <c r="A61" i="18"/>
  <c r="B60" i="18"/>
  <c r="E60" i="18" s="1"/>
  <c r="A60" i="18"/>
  <c r="B59" i="18"/>
  <c r="E59" i="18" s="1"/>
  <c r="A59" i="18"/>
  <c r="B58" i="18"/>
  <c r="E58" i="18" s="1"/>
  <c r="A58" i="18"/>
  <c r="J49" i="18"/>
  <c r="M49" i="18" s="1"/>
  <c r="I49" i="18"/>
  <c r="J48" i="18"/>
  <c r="M48" i="18" s="1"/>
  <c r="I48" i="18"/>
  <c r="J47" i="18"/>
  <c r="M47" i="18" s="1"/>
  <c r="I47" i="18"/>
  <c r="J46" i="18"/>
  <c r="M46" i="18" s="1"/>
  <c r="I46" i="18"/>
  <c r="J45" i="18"/>
  <c r="M45" i="18" s="1"/>
  <c r="I45" i="18"/>
  <c r="J44" i="18"/>
  <c r="M44" i="18" s="1"/>
  <c r="I44" i="18"/>
  <c r="B49" i="18"/>
  <c r="E49" i="18" s="1"/>
  <c r="A49" i="18"/>
  <c r="B48" i="18"/>
  <c r="E48" i="18" s="1"/>
  <c r="A48" i="18"/>
  <c r="B47" i="18"/>
  <c r="E47" i="18" s="1"/>
  <c r="A47" i="18"/>
  <c r="B46" i="18"/>
  <c r="E46" i="18" s="1"/>
  <c r="A46" i="18"/>
  <c r="B45" i="18"/>
  <c r="E45" i="18" s="1"/>
  <c r="A45" i="18"/>
  <c r="B44" i="18"/>
  <c r="E44" i="18" s="1"/>
  <c r="A44" i="18"/>
  <c r="J35" i="18"/>
  <c r="M35" i="18" s="1"/>
  <c r="I35" i="18"/>
  <c r="J34" i="18"/>
  <c r="M34" i="18" s="1"/>
  <c r="I34" i="18"/>
  <c r="J33" i="18"/>
  <c r="M33" i="18" s="1"/>
  <c r="I33" i="18"/>
  <c r="J32" i="18"/>
  <c r="M32" i="18" s="1"/>
  <c r="I32" i="18"/>
  <c r="J31" i="18"/>
  <c r="M31" i="18" s="1"/>
  <c r="I31" i="18"/>
  <c r="J30" i="18"/>
  <c r="M30" i="18" s="1"/>
  <c r="I30" i="18"/>
  <c r="B35" i="18"/>
  <c r="E35" i="18" s="1"/>
  <c r="A35" i="18"/>
  <c r="B34" i="18"/>
  <c r="E34" i="18" s="1"/>
  <c r="A34" i="18"/>
  <c r="B33" i="18"/>
  <c r="E33" i="18" s="1"/>
  <c r="A33" i="18"/>
  <c r="B32" i="18"/>
  <c r="E32" i="18" s="1"/>
  <c r="A32" i="18"/>
  <c r="B31" i="18"/>
  <c r="E31" i="18" s="1"/>
  <c r="A31" i="18"/>
  <c r="B30" i="18"/>
  <c r="E30" i="18" s="1"/>
  <c r="A30" i="18"/>
  <c r="J21" i="18"/>
  <c r="M21" i="18" s="1"/>
  <c r="I21" i="18"/>
  <c r="J20" i="18"/>
  <c r="M20" i="18" s="1"/>
  <c r="I20" i="18"/>
  <c r="J19" i="18"/>
  <c r="M19" i="18" s="1"/>
  <c r="I19" i="18"/>
  <c r="J18" i="18"/>
  <c r="M18" i="18" s="1"/>
  <c r="I18" i="18"/>
  <c r="J17" i="18"/>
  <c r="M17" i="18" s="1"/>
  <c r="I17" i="18"/>
  <c r="J16" i="18"/>
  <c r="M16" i="18" s="1"/>
  <c r="I16" i="18"/>
  <c r="B21" i="18"/>
  <c r="E21" i="18" s="1"/>
  <c r="A21" i="18"/>
  <c r="B20" i="18"/>
  <c r="E20" i="18" s="1"/>
  <c r="A20" i="18"/>
  <c r="B19" i="18"/>
  <c r="E19" i="18" s="1"/>
  <c r="A19" i="18"/>
  <c r="B18" i="18"/>
  <c r="E18" i="18" s="1"/>
  <c r="A18" i="18"/>
  <c r="B17" i="18"/>
  <c r="E17" i="18" s="1"/>
  <c r="A17" i="18"/>
  <c r="B16" i="18"/>
  <c r="E16" i="18" s="1"/>
  <c r="A16" i="18"/>
  <c r="K44" i="18"/>
  <c r="K45" i="18"/>
  <c r="K46" i="18"/>
  <c r="K47" i="18"/>
  <c r="K48" i="18"/>
  <c r="K49" i="18"/>
  <c r="K30" i="18"/>
  <c r="K31" i="18"/>
  <c r="K32" i="18"/>
  <c r="K33" i="18"/>
  <c r="K34" i="18"/>
  <c r="K35" i="18"/>
  <c r="K16" i="18"/>
  <c r="K17" i="18"/>
  <c r="K18" i="18"/>
  <c r="K19" i="18"/>
  <c r="K20" i="18"/>
  <c r="K21" i="18"/>
  <c r="C16" i="18"/>
  <c r="C17" i="18"/>
  <c r="C18" i="18"/>
  <c r="C19" i="18"/>
  <c r="C20" i="18"/>
  <c r="C21" i="18"/>
  <c r="C30" i="18"/>
  <c r="C31" i="18"/>
  <c r="C32" i="18"/>
  <c r="C33" i="18"/>
  <c r="C34" i="18"/>
  <c r="C35" i="18"/>
  <c r="C44" i="18"/>
  <c r="C45" i="18"/>
  <c r="C46" i="18"/>
  <c r="C47" i="18"/>
  <c r="C48" i="18"/>
  <c r="C49" i="18"/>
  <c r="C58" i="18"/>
  <c r="C59" i="18"/>
  <c r="C60" i="18"/>
  <c r="C61" i="18"/>
  <c r="C62" i="18"/>
  <c r="C63" i="18"/>
  <c r="O31" i="6" l="1"/>
  <c r="N31" i="6"/>
  <c r="M31" i="6"/>
  <c r="L31" i="6"/>
  <c r="K31" i="6"/>
  <c r="J31" i="6"/>
  <c r="I31" i="6"/>
  <c r="H31" i="6"/>
  <c r="O30" i="6"/>
  <c r="N30" i="6"/>
  <c r="M30" i="6"/>
  <c r="L30" i="6"/>
  <c r="K30" i="6"/>
  <c r="J30" i="6"/>
  <c r="I30" i="6"/>
  <c r="H30" i="6"/>
  <c r="O29" i="6"/>
  <c r="N29" i="6"/>
  <c r="M29" i="6"/>
  <c r="L29" i="6"/>
  <c r="K29" i="6"/>
  <c r="J29" i="6"/>
  <c r="I29" i="6"/>
  <c r="H29" i="6"/>
  <c r="O28" i="6"/>
  <c r="N28" i="6"/>
  <c r="M28" i="6"/>
  <c r="L28" i="6"/>
  <c r="K28" i="6"/>
  <c r="J28" i="6"/>
  <c r="I28" i="6"/>
  <c r="H28" i="6"/>
  <c r="O27" i="6"/>
  <c r="N27" i="6"/>
  <c r="M27" i="6"/>
  <c r="L27" i="6"/>
  <c r="K27" i="6"/>
  <c r="J27" i="6"/>
  <c r="I27" i="6"/>
  <c r="H27" i="6"/>
  <c r="O26" i="6"/>
  <c r="N26" i="6"/>
  <c r="M26" i="6"/>
  <c r="L26" i="6"/>
  <c r="K26" i="6"/>
  <c r="J26" i="6"/>
  <c r="I26" i="6"/>
  <c r="H26" i="6"/>
  <c r="D37" i="6"/>
  <c r="D36" i="6"/>
  <c r="D35" i="6"/>
  <c r="D34" i="6"/>
  <c r="D33" i="6"/>
  <c r="D32" i="6"/>
  <c r="A37" i="6"/>
  <c r="A36" i="6"/>
  <c r="A35" i="6"/>
  <c r="A34" i="6"/>
  <c r="A33" i="6"/>
  <c r="A32" i="6"/>
  <c r="C32" i="6"/>
  <c r="F32" i="6"/>
  <c r="C33" i="6"/>
  <c r="F33" i="6"/>
  <c r="C34" i="6"/>
  <c r="F34" i="6"/>
  <c r="C35" i="6"/>
  <c r="F35" i="6"/>
  <c r="C36" i="6"/>
  <c r="F36" i="6"/>
  <c r="C37" i="6"/>
  <c r="F37" i="6"/>
  <c r="M22" i="6"/>
  <c r="M21" i="6"/>
  <c r="M20" i="6"/>
  <c r="M19" i="6"/>
  <c r="M18" i="6"/>
  <c r="M17" i="6"/>
  <c r="J22" i="6"/>
  <c r="J21" i="6"/>
  <c r="J20" i="6"/>
  <c r="J19" i="6"/>
  <c r="J18" i="6"/>
  <c r="J17" i="6"/>
  <c r="G22" i="6"/>
  <c r="G21" i="6"/>
  <c r="G20" i="6"/>
  <c r="G19" i="6"/>
  <c r="G18" i="6"/>
  <c r="G17" i="6"/>
  <c r="D22" i="6"/>
  <c r="D21" i="6"/>
  <c r="D20" i="6"/>
  <c r="D19" i="6"/>
  <c r="D18" i="6"/>
  <c r="D17" i="6"/>
  <c r="D16" i="6"/>
  <c r="AB15" i="14"/>
  <c r="AB16" i="14" s="1"/>
  <c r="AB14" i="14"/>
  <c r="AB14" i="10"/>
  <c r="AB15" i="10" s="1"/>
  <c r="AB16" i="10" s="1"/>
  <c r="Z14" i="10"/>
  <c r="Z15" i="10" s="1"/>
  <c r="Z16" i="10" s="1"/>
  <c r="X14" i="10"/>
  <c r="X15" i="10" s="1"/>
  <c r="X16" i="10" s="1"/>
  <c r="V14" i="10"/>
  <c r="V15" i="10" s="1"/>
  <c r="V16" i="10" s="1"/>
  <c r="T14" i="10"/>
  <c r="T15" i="10" s="1"/>
  <c r="T16" i="10" s="1"/>
  <c r="R14" i="10"/>
  <c r="R15" i="10" s="1"/>
  <c r="R16" i="10" s="1"/>
  <c r="AB14" i="9"/>
  <c r="AB15" i="9" s="1"/>
  <c r="AB16" i="9" s="1"/>
  <c r="AB14" i="11"/>
  <c r="AB15" i="11" s="1"/>
  <c r="AB16" i="11" s="1"/>
  <c r="Z14" i="11"/>
  <c r="Z15" i="11" s="1"/>
  <c r="Z16" i="11" s="1"/>
  <c r="X15" i="11"/>
  <c r="X16" i="11" s="1"/>
  <c r="X14" i="11"/>
  <c r="V14" i="11"/>
  <c r="V15" i="11" s="1"/>
  <c r="V16" i="11" s="1"/>
  <c r="T14" i="11"/>
  <c r="T15" i="11" s="1"/>
  <c r="T16" i="11" s="1"/>
  <c r="R14" i="11"/>
  <c r="R15" i="11" s="1"/>
  <c r="R16" i="11" s="1"/>
  <c r="AB14" i="13"/>
  <c r="AB15" i="13" s="1"/>
  <c r="AB16" i="13" s="1"/>
  <c r="Z15" i="13"/>
  <c r="Z16" i="13" s="1"/>
  <c r="Z14" i="13"/>
  <c r="X14" i="13"/>
  <c r="X15" i="13" s="1"/>
  <c r="X16" i="13" s="1"/>
  <c r="V15" i="13"/>
  <c r="V16" i="13" s="1"/>
  <c r="V14" i="13"/>
  <c r="T15" i="13"/>
  <c r="T16" i="13" s="1"/>
  <c r="T14" i="13"/>
  <c r="R14" i="13"/>
  <c r="R15" i="13" s="1"/>
  <c r="R16" i="13" s="1"/>
  <c r="AB14" i="12"/>
  <c r="AB15" i="12" s="1"/>
  <c r="AB16" i="12" s="1"/>
  <c r="Z14" i="12"/>
  <c r="Z15" i="12" s="1"/>
  <c r="Z16" i="12" s="1"/>
  <c r="X14" i="12"/>
  <c r="X15" i="12" s="1"/>
  <c r="X16" i="12" s="1"/>
  <c r="V14" i="12"/>
  <c r="V15" i="12" s="1"/>
  <c r="V16" i="12" s="1"/>
  <c r="T14" i="12"/>
  <c r="T15" i="12" s="1"/>
  <c r="T16" i="12" s="1"/>
  <c r="R14" i="12"/>
  <c r="R15" i="12" s="1"/>
  <c r="R16" i="12" s="1"/>
  <c r="I17" i="6"/>
  <c r="L17" i="6"/>
  <c r="O17" i="6"/>
  <c r="I18" i="6"/>
  <c r="L18" i="6"/>
  <c r="O18" i="6"/>
  <c r="I19" i="6"/>
  <c r="L19" i="6"/>
  <c r="O19" i="6"/>
  <c r="I20" i="6"/>
  <c r="L20" i="6"/>
  <c r="O20" i="6"/>
  <c r="I21" i="6"/>
  <c r="L21" i="6"/>
  <c r="O21" i="6"/>
  <c r="I22" i="6"/>
  <c r="L22" i="6"/>
  <c r="O22" i="6"/>
  <c r="F17" i="6"/>
  <c r="F18" i="6"/>
  <c r="F19" i="6"/>
  <c r="F20" i="6"/>
  <c r="F21" i="6"/>
  <c r="F22" i="6"/>
  <c r="A22" i="6"/>
  <c r="A21" i="6"/>
  <c r="A20" i="6"/>
  <c r="A19" i="6"/>
  <c r="A18" i="6"/>
  <c r="A17" i="6"/>
  <c r="A16" i="6"/>
  <c r="C17" i="6"/>
  <c r="C18" i="6"/>
  <c r="C19" i="6"/>
  <c r="C20" i="6"/>
  <c r="C21" i="6"/>
  <c r="C22" i="6"/>
  <c r="Z15" i="14"/>
  <c r="Z16" i="14" s="1"/>
  <c r="Z14" i="14"/>
  <c r="X14" i="14"/>
  <c r="X15" i="14" s="1"/>
  <c r="X16" i="14" s="1"/>
  <c r="V15" i="14"/>
  <c r="V16" i="14" s="1"/>
  <c r="V14" i="14"/>
  <c r="T14" i="14"/>
  <c r="T15" i="14" s="1"/>
  <c r="T16" i="14" s="1"/>
  <c r="R15" i="14"/>
  <c r="R16" i="14" s="1"/>
  <c r="R14" i="14"/>
  <c r="Z14" i="9"/>
  <c r="Z15" i="9" s="1"/>
  <c r="Z16" i="9" s="1"/>
  <c r="X14" i="9"/>
  <c r="X15" i="9" s="1"/>
  <c r="X16" i="9" s="1"/>
  <c r="V14" i="9"/>
  <c r="V15" i="9" s="1"/>
  <c r="V16" i="9" s="1"/>
  <c r="T14" i="9"/>
  <c r="T15" i="9" s="1"/>
  <c r="T16" i="9" s="1"/>
  <c r="R14" i="9"/>
  <c r="R15" i="9" s="1"/>
  <c r="R16" i="9" s="1"/>
  <c r="AB14" i="8"/>
  <c r="AB15" i="8" s="1"/>
  <c r="AB16" i="8" s="1"/>
  <c r="Z15" i="8"/>
  <c r="Z16" i="8" s="1"/>
  <c r="Z14" i="8"/>
  <c r="X14" i="8"/>
  <c r="X15" i="8" s="1"/>
  <c r="X16" i="8" s="1"/>
  <c r="V14" i="8"/>
  <c r="V15" i="8" s="1"/>
  <c r="V16" i="8" s="1"/>
  <c r="T14" i="8"/>
  <c r="T15" i="8" s="1"/>
  <c r="T16" i="8" s="1"/>
  <c r="R14" i="8"/>
  <c r="R15" i="8" s="1"/>
  <c r="R16" i="8" s="1"/>
  <c r="AB17" i="14" l="1"/>
  <c r="AB18" i="14" s="1"/>
  <c r="AB19" i="14" s="1"/>
  <c r="AB20" i="14" s="1"/>
  <c r="AB21" i="14" s="1"/>
  <c r="AB22" i="14" s="1"/>
  <c r="AB23" i="14" s="1"/>
  <c r="AB17" i="10"/>
  <c r="AB18" i="10" s="1"/>
  <c r="AB19" i="10" s="1"/>
  <c r="AB20" i="10" s="1"/>
  <c r="AB21" i="10" s="1"/>
  <c r="AB22" i="10" s="1"/>
  <c r="AB23" i="10" s="1"/>
  <c r="Z17" i="10"/>
  <c r="Z18" i="10" s="1"/>
  <c r="Z19" i="10" s="1"/>
  <c r="Z20" i="10" s="1"/>
  <c r="Z21" i="10" s="1"/>
  <c r="Z22" i="10" s="1"/>
  <c r="Z23" i="10" s="1"/>
  <c r="X17" i="10"/>
  <c r="X18" i="10" s="1"/>
  <c r="X19" i="10" s="1"/>
  <c r="X20" i="10" s="1"/>
  <c r="X21" i="10" s="1"/>
  <c r="X22" i="10" s="1"/>
  <c r="X23" i="10" s="1"/>
  <c r="V12" i="10"/>
  <c r="B34" i="6" s="1"/>
  <c r="V17" i="10"/>
  <c r="V18" i="10" s="1"/>
  <c r="V19" i="10" s="1"/>
  <c r="V20" i="10" s="1"/>
  <c r="V21" i="10" s="1"/>
  <c r="V22" i="10" s="1"/>
  <c r="V23" i="10" s="1"/>
  <c r="T17" i="10"/>
  <c r="T18" i="10" s="1"/>
  <c r="T19" i="10" s="1"/>
  <c r="T20" i="10" s="1"/>
  <c r="T21" i="10" s="1"/>
  <c r="T22" i="10" s="1"/>
  <c r="T23" i="10" s="1"/>
  <c r="R12" i="10"/>
  <c r="B32" i="6" s="1"/>
  <c r="R17" i="10"/>
  <c r="R18" i="10" s="1"/>
  <c r="R19" i="10" s="1"/>
  <c r="R20" i="10" s="1"/>
  <c r="R21" i="10" s="1"/>
  <c r="R22" i="10" s="1"/>
  <c r="R23" i="10" s="1"/>
  <c r="AB12" i="9"/>
  <c r="N22" i="6" s="1"/>
  <c r="AB17" i="9"/>
  <c r="AB18" i="9" s="1"/>
  <c r="AB19" i="9" s="1"/>
  <c r="AB20" i="9" s="1"/>
  <c r="AB21" i="9" s="1"/>
  <c r="AB22" i="9" s="1"/>
  <c r="AB23" i="9" s="1"/>
  <c r="AB17" i="11"/>
  <c r="AB18" i="11" s="1"/>
  <c r="AB19" i="11" s="1"/>
  <c r="AB20" i="11" s="1"/>
  <c r="AB21" i="11" s="1"/>
  <c r="AB22" i="11" s="1"/>
  <c r="AB23" i="11" s="1"/>
  <c r="Z12" i="11"/>
  <c r="K21" i="6" s="1"/>
  <c r="Z17" i="11"/>
  <c r="Z18" i="11" s="1"/>
  <c r="Z19" i="11" s="1"/>
  <c r="Z20" i="11" s="1"/>
  <c r="Z21" i="11" s="1"/>
  <c r="Z22" i="11" s="1"/>
  <c r="Z23" i="11" s="1"/>
  <c r="X12" i="11"/>
  <c r="K20" i="6" s="1"/>
  <c r="X17" i="11"/>
  <c r="X18" i="11" s="1"/>
  <c r="X19" i="11" s="1"/>
  <c r="X20" i="11" s="1"/>
  <c r="X21" i="11" s="1"/>
  <c r="X22" i="11" s="1"/>
  <c r="X23" i="11" s="1"/>
  <c r="V12" i="11"/>
  <c r="K19" i="6" s="1"/>
  <c r="V17" i="11"/>
  <c r="V18" i="11" s="1"/>
  <c r="V19" i="11" s="1"/>
  <c r="V20" i="11" s="1"/>
  <c r="V21" i="11" s="1"/>
  <c r="V22" i="11" s="1"/>
  <c r="V23" i="11" s="1"/>
  <c r="T17" i="11"/>
  <c r="T18" i="11" s="1"/>
  <c r="T19" i="11" s="1"/>
  <c r="T20" i="11" s="1"/>
  <c r="T21" i="11" s="1"/>
  <c r="T22" i="11" s="1"/>
  <c r="T23" i="11" s="1"/>
  <c r="R17" i="11"/>
  <c r="R18" i="11" s="1"/>
  <c r="R19" i="11" s="1"/>
  <c r="R20" i="11" s="1"/>
  <c r="R21" i="11" s="1"/>
  <c r="R22" i="11" s="1"/>
  <c r="R23" i="11" s="1"/>
  <c r="AB17" i="13"/>
  <c r="AB18" i="13" s="1"/>
  <c r="AB19" i="13" s="1"/>
  <c r="AB20" i="13" s="1"/>
  <c r="AB21" i="13" s="1"/>
  <c r="AB22" i="13" s="1"/>
  <c r="AB23" i="13" s="1"/>
  <c r="AB12" i="13" s="1"/>
  <c r="H22" i="6" s="1"/>
  <c r="Z17" i="13"/>
  <c r="Z18" i="13" s="1"/>
  <c r="Z19" i="13" s="1"/>
  <c r="Z20" i="13" s="1"/>
  <c r="Z21" i="13" s="1"/>
  <c r="Z22" i="13" s="1"/>
  <c r="Z23" i="13" s="1"/>
  <c r="Z12" i="13" s="1"/>
  <c r="H21" i="6" s="1"/>
  <c r="X17" i="13"/>
  <c r="X18" i="13" s="1"/>
  <c r="X19" i="13" s="1"/>
  <c r="X20" i="13" s="1"/>
  <c r="X21" i="13" s="1"/>
  <c r="X22" i="13" s="1"/>
  <c r="X23" i="13" s="1"/>
  <c r="V12" i="13"/>
  <c r="H19" i="6" s="1"/>
  <c r="V17" i="13"/>
  <c r="V18" i="13" s="1"/>
  <c r="V19" i="13" s="1"/>
  <c r="V20" i="13" s="1"/>
  <c r="V21" i="13" s="1"/>
  <c r="V22" i="13" s="1"/>
  <c r="V23" i="13" s="1"/>
  <c r="T12" i="13"/>
  <c r="H18" i="6" s="1"/>
  <c r="T17" i="13"/>
  <c r="T18" i="13" s="1"/>
  <c r="T19" i="13" s="1"/>
  <c r="T20" i="13" s="1"/>
  <c r="T21" i="13" s="1"/>
  <c r="T22" i="13" s="1"/>
  <c r="T23" i="13" s="1"/>
  <c r="R17" i="13"/>
  <c r="R18" i="13" s="1"/>
  <c r="R19" i="13" s="1"/>
  <c r="R20" i="13" s="1"/>
  <c r="R21" i="13" s="1"/>
  <c r="R22" i="13" s="1"/>
  <c r="R23" i="13" s="1"/>
  <c r="AB17" i="12"/>
  <c r="AB18" i="12" s="1"/>
  <c r="AB19" i="12" s="1"/>
  <c r="AB20" i="12" s="1"/>
  <c r="AB21" i="12" s="1"/>
  <c r="AB22" i="12" s="1"/>
  <c r="AB23" i="12" s="1"/>
  <c r="Z17" i="12"/>
  <c r="Z18" i="12" s="1"/>
  <c r="Z19" i="12" s="1"/>
  <c r="Z20" i="12" s="1"/>
  <c r="Z21" i="12" s="1"/>
  <c r="Z22" i="12" s="1"/>
  <c r="Z23" i="12" s="1"/>
  <c r="X17" i="12"/>
  <c r="X18" i="12" s="1"/>
  <c r="X19" i="12" s="1"/>
  <c r="X20" i="12" s="1"/>
  <c r="X21" i="12" s="1"/>
  <c r="X22" i="12" s="1"/>
  <c r="X23" i="12" s="1"/>
  <c r="V17" i="12"/>
  <c r="V18" i="12" s="1"/>
  <c r="V19" i="12" s="1"/>
  <c r="V20" i="12" s="1"/>
  <c r="V21" i="12" s="1"/>
  <c r="V22" i="12" s="1"/>
  <c r="V23" i="12" s="1"/>
  <c r="T12" i="12"/>
  <c r="E18" i="6" s="1"/>
  <c r="T17" i="12"/>
  <c r="T18" i="12" s="1"/>
  <c r="T19" i="12" s="1"/>
  <c r="T20" i="12" s="1"/>
  <c r="T21" i="12" s="1"/>
  <c r="T22" i="12" s="1"/>
  <c r="T23" i="12" s="1"/>
  <c r="R17" i="12"/>
  <c r="R18" i="12" s="1"/>
  <c r="R19" i="12" s="1"/>
  <c r="R20" i="12" s="1"/>
  <c r="R21" i="12" s="1"/>
  <c r="R22" i="12" s="1"/>
  <c r="R23" i="12" s="1"/>
  <c r="Z17" i="14"/>
  <c r="Z18" i="14" s="1"/>
  <c r="Z19" i="14" s="1"/>
  <c r="Z20" i="14" s="1"/>
  <c r="Z21" i="14" s="1"/>
  <c r="Z22" i="14" s="1"/>
  <c r="Z23" i="14" s="1"/>
  <c r="X12" i="14"/>
  <c r="E35" i="6" s="1"/>
  <c r="X17" i="14"/>
  <c r="X18" i="14" s="1"/>
  <c r="X19" i="14" s="1"/>
  <c r="X20" i="14" s="1"/>
  <c r="X21" i="14" s="1"/>
  <c r="X22" i="14" s="1"/>
  <c r="X23" i="14" s="1"/>
  <c r="V12" i="14"/>
  <c r="E34" i="6" s="1"/>
  <c r="V17" i="14"/>
  <c r="V18" i="14" s="1"/>
  <c r="V19" i="14" s="1"/>
  <c r="V20" i="14" s="1"/>
  <c r="V21" i="14" s="1"/>
  <c r="V22" i="14" s="1"/>
  <c r="V23" i="14" s="1"/>
  <c r="T17" i="14"/>
  <c r="T18" i="14" s="1"/>
  <c r="T19" i="14" s="1"/>
  <c r="T20" i="14" s="1"/>
  <c r="T21" i="14" s="1"/>
  <c r="T22" i="14" s="1"/>
  <c r="T23" i="14" s="1"/>
  <c r="R12" i="14"/>
  <c r="E32" i="6" s="1"/>
  <c r="R17" i="14"/>
  <c r="R18" i="14" s="1"/>
  <c r="R19" i="14" s="1"/>
  <c r="R20" i="14" s="1"/>
  <c r="R21" i="14" s="1"/>
  <c r="R22" i="14" s="1"/>
  <c r="R23" i="14" s="1"/>
  <c r="Z17" i="9"/>
  <c r="Z18" i="9" s="1"/>
  <c r="Z19" i="9" s="1"/>
  <c r="Z20" i="9" s="1"/>
  <c r="Z21" i="9" s="1"/>
  <c r="Z22" i="9" s="1"/>
  <c r="Z23" i="9" s="1"/>
  <c r="X17" i="9"/>
  <c r="X18" i="9" s="1"/>
  <c r="X19" i="9" s="1"/>
  <c r="X20" i="9" s="1"/>
  <c r="X21" i="9" s="1"/>
  <c r="X22" i="9" s="1"/>
  <c r="X23" i="9" s="1"/>
  <c r="X12" i="9"/>
  <c r="N20" i="6" s="1"/>
  <c r="V17" i="9"/>
  <c r="V18" i="9" s="1"/>
  <c r="V19" i="9" s="1"/>
  <c r="V20" i="9" s="1"/>
  <c r="V21" i="9" s="1"/>
  <c r="V22" i="9" s="1"/>
  <c r="V23" i="9" s="1"/>
  <c r="V12" i="9"/>
  <c r="N19" i="6" s="1"/>
  <c r="T17" i="9"/>
  <c r="T18" i="9" s="1"/>
  <c r="T19" i="9" s="1"/>
  <c r="T20" i="9" s="1"/>
  <c r="T21" i="9" s="1"/>
  <c r="T22" i="9" s="1"/>
  <c r="T23" i="9" s="1"/>
  <c r="R12" i="9"/>
  <c r="N17" i="6" s="1"/>
  <c r="R17" i="9"/>
  <c r="R18" i="9" s="1"/>
  <c r="R19" i="9" s="1"/>
  <c r="R20" i="9" s="1"/>
  <c r="R21" i="9" s="1"/>
  <c r="R22" i="9" s="1"/>
  <c r="R23" i="9" s="1"/>
  <c r="AB17" i="8"/>
  <c r="AB18" i="8" s="1"/>
  <c r="AB19" i="8" s="1"/>
  <c r="AB20" i="8" s="1"/>
  <c r="AB21" i="8" s="1"/>
  <c r="AB22" i="8" s="1"/>
  <c r="AB23" i="8" s="1"/>
  <c r="Z12" i="8"/>
  <c r="B21" i="6" s="1"/>
  <c r="Z17" i="8"/>
  <c r="Z18" i="8" s="1"/>
  <c r="Z19" i="8" s="1"/>
  <c r="Z20" i="8" s="1"/>
  <c r="Z21" i="8" s="1"/>
  <c r="Z22" i="8" s="1"/>
  <c r="Z23" i="8" s="1"/>
  <c r="X12" i="8"/>
  <c r="B20" i="6" s="1"/>
  <c r="X17" i="8"/>
  <c r="X18" i="8" s="1"/>
  <c r="X19" i="8" s="1"/>
  <c r="X20" i="8" s="1"/>
  <c r="X21" i="8" s="1"/>
  <c r="X22" i="8" s="1"/>
  <c r="X23" i="8" s="1"/>
  <c r="V12" i="8"/>
  <c r="B19" i="6" s="1"/>
  <c r="V17" i="8"/>
  <c r="V18" i="8" s="1"/>
  <c r="V19" i="8" s="1"/>
  <c r="V20" i="8" s="1"/>
  <c r="V21" i="8" s="1"/>
  <c r="V22" i="8" s="1"/>
  <c r="V23" i="8" s="1"/>
  <c r="T17" i="8"/>
  <c r="T18" i="8" s="1"/>
  <c r="T19" i="8" s="1"/>
  <c r="T20" i="8" s="1"/>
  <c r="T21" i="8" s="1"/>
  <c r="T22" i="8" s="1"/>
  <c r="T23" i="8" s="1"/>
  <c r="T12" i="8"/>
  <c r="B18" i="6" s="1"/>
  <c r="R12" i="8"/>
  <c r="B17" i="6" s="1"/>
  <c r="R17" i="8"/>
  <c r="R18" i="8" s="1"/>
  <c r="R19" i="8" s="1"/>
  <c r="R20" i="8" s="1"/>
  <c r="R21" i="8" s="1"/>
  <c r="R22" i="8" s="1"/>
  <c r="R23" i="8" s="1"/>
  <c r="AB12" i="14" l="1"/>
  <c r="E37" i="6" s="1"/>
  <c r="AB12" i="10"/>
  <c r="B37" i="6" s="1"/>
  <c r="Z12" i="10"/>
  <c r="B36" i="6" s="1"/>
  <c r="X12" i="10"/>
  <c r="B35" i="6" s="1"/>
  <c r="T12" i="10"/>
  <c r="B33" i="6" s="1"/>
  <c r="AB12" i="11"/>
  <c r="K22" i="6" s="1"/>
  <c r="T12" i="11"/>
  <c r="K18" i="6" s="1"/>
  <c r="R12" i="11"/>
  <c r="K17" i="6" s="1"/>
  <c r="X12" i="13"/>
  <c r="H20" i="6" s="1"/>
  <c r="R12" i="13"/>
  <c r="H17" i="6" s="1"/>
  <c r="AB12" i="12"/>
  <c r="E22" i="6" s="1"/>
  <c r="Z12" i="12"/>
  <c r="E21" i="6" s="1"/>
  <c r="X12" i="12"/>
  <c r="E20" i="6" s="1"/>
  <c r="V12" i="12"/>
  <c r="R12" i="12"/>
  <c r="E17" i="6" s="1"/>
  <c r="Z12" i="14"/>
  <c r="E36" i="6" s="1"/>
  <c r="T12" i="14"/>
  <c r="E33" i="6" s="1"/>
  <c r="Z12" i="9"/>
  <c r="N21" i="6" s="1"/>
  <c r="T12" i="9"/>
  <c r="N18" i="6" s="1"/>
  <c r="AB12" i="8"/>
  <c r="B22" i="6" s="1"/>
  <c r="A4" i="18"/>
  <c r="A3" i="18"/>
  <c r="A2" i="18"/>
  <c r="A1" i="18"/>
  <c r="B2" i="18"/>
  <c r="B1" i="18"/>
  <c r="K43" i="18"/>
  <c r="I43" i="18"/>
  <c r="K29" i="18"/>
  <c r="I29" i="18"/>
  <c r="K42" i="18"/>
  <c r="I42" i="18"/>
  <c r="K28" i="18"/>
  <c r="I28" i="18"/>
  <c r="K41" i="18"/>
  <c r="I41" i="18"/>
  <c r="K27" i="18"/>
  <c r="I27" i="18"/>
  <c r="K40" i="18"/>
  <c r="I40" i="18"/>
  <c r="K26" i="18"/>
  <c r="I26" i="18"/>
  <c r="K39" i="18"/>
  <c r="I39" i="18"/>
  <c r="K25" i="18"/>
  <c r="I25" i="18"/>
  <c r="K38" i="18"/>
  <c r="I38" i="18"/>
  <c r="K24" i="18"/>
  <c r="I24" i="18"/>
  <c r="I37" i="18"/>
  <c r="I23" i="18"/>
  <c r="K15" i="18"/>
  <c r="I15" i="18"/>
  <c r="C57" i="18"/>
  <c r="A57" i="18"/>
  <c r="C43" i="18"/>
  <c r="A43" i="18"/>
  <c r="C29" i="18"/>
  <c r="A29" i="18"/>
  <c r="C15" i="18"/>
  <c r="A15" i="18"/>
  <c r="K14" i="18"/>
  <c r="I14" i="18"/>
  <c r="C56" i="18"/>
  <c r="A56" i="18"/>
  <c r="C42" i="18"/>
  <c r="A42" i="18"/>
  <c r="C28" i="18"/>
  <c r="A28" i="18"/>
  <c r="C14" i="18"/>
  <c r="A14" i="18"/>
  <c r="K13" i="18"/>
  <c r="I13" i="18"/>
  <c r="C55" i="18"/>
  <c r="A55" i="18"/>
  <c r="C41" i="18"/>
  <c r="A41" i="18"/>
  <c r="C27" i="18"/>
  <c r="A27" i="18"/>
  <c r="C13" i="18"/>
  <c r="A13" i="18"/>
  <c r="K12" i="18"/>
  <c r="I12" i="18"/>
  <c r="C54" i="18"/>
  <c r="A54" i="18"/>
  <c r="C40" i="18"/>
  <c r="A40" i="18"/>
  <c r="C26" i="18"/>
  <c r="A26" i="18"/>
  <c r="C12" i="18"/>
  <c r="A12" i="18"/>
  <c r="K11" i="18"/>
  <c r="I11" i="18"/>
  <c r="C53" i="18"/>
  <c r="A53" i="18"/>
  <c r="C39" i="18"/>
  <c r="A39" i="18"/>
  <c r="C25" i="18"/>
  <c r="A25" i="18"/>
  <c r="C11" i="18"/>
  <c r="A11" i="18"/>
  <c r="K10" i="18"/>
  <c r="I10" i="18"/>
  <c r="C52" i="18"/>
  <c r="A52" i="18"/>
  <c r="C38" i="18"/>
  <c r="A38" i="18"/>
  <c r="C24" i="18"/>
  <c r="A24" i="18"/>
  <c r="C10" i="18"/>
  <c r="A10" i="18"/>
  <c r="I9" i="18"/>
  <c r="A51" i="18"/>
  <c r="A37" i="18"/>
  <c r="A23" i="18"/>
  <c r="A9" i="18"/>
  <c r="D31" i="6" l="1"/>
  <c r="D30" i="6"/>
  <c r="D29" i="6"/>
  <c r="D28" i="6"/>
  <c r="D27" i="6"/>
  <c r="D26" i="6"/>
  <c r="A31" i="6"/>
  <c r="A30" i="6"/>
  <c r="A29" i="6"/>
  <c r="A28" i="6"/>
  <c r="A27" i="6"/>
  <c r="A26" i="6"/>
  <c r="M16" i="6"/>
  <c r="M15" i="6"/>
  <c r="M14" i="6"/>
  <c r="M13" i="6"/>
  <c r="M12" i="6"/>
  <c r="M11" i="6"/>
  <c r="J15" i="6"/>
  <c r="J14" i="6"/>
  <c r="J13" i="6"/>
  <c r="J12" i="6"/>
  <c r="J11" i="6"/>
  <c r="J16" i="6"/>
  <c r="G16" i="6"/>
  <c r="G15" i="6"/>
  <c r="G14" i="6"/>
  <c r="G13" i="6"/>
  <c r="G12" i="6"/>
  <c r="G11" i="6"/>
  <c r="A15" i="6"/>
  <c r="A14" i="6"/>
  <c r="A13" i="6"/>
  <c r="A12" i="6"/>
  <c r="A11" i="6"/>
  <c r="D15" i="6"/>
  <c r="D14" i="6"/>
  <c r="D13" i="6"/>
  <c r="D12" i="6"/>
  <c r="D11" i="6"/>
  <c r="C31" i="6" l="1"/>
  <c r="F31" i="6"/>
  <c r="P13" i="16"/>
  <c r="P14" i="16" s="1"/>
  <c r="P15" i="16" s="1"/>
  <c r="P16" i="16" s="1"/>
  <c r="P13" i="15"/>
  <c r="P14" i="15" s="1"/>
  <c r="P15" i="15" s="1"/>
  <c r="P16" i="15" s="1"/>
  <c r="P14" i="14"/>
  <c r="P15" i="14" s="1"/>
  <c r="P16" i="14" s="1"/>
  <c r="P17" i="14" s="1"/>
  <c r="P14" i="10"/>
  <c r="P15" i="10" s="1"/>
  <c r="P16" i="10" s="1"/>
  <c r="P17" i="10" s="1"/>
  <c r="P14" i="9"/>
  <c r="P15" i="9" s="1"/>
  <c r="P16" i="9" s="1"/>
  <c r="P17" i="9" s="1"/>
  <c r="P14" i="11"/>
  <c r="P15" i="11" s="1"/>
  <c r="P16" i="11" s="1"/>
  <c r="P17" i="11" s="1"/>
  <c r="P14" i="13"/>
  <c r="P15" i="13" s="1"/>
  <c r="P16" i="13" s="1"/>
  <c r="P17" i="13" s="1"/>
  <c r="P14" i="12"/>
  <c r="P15" i="12" s="1"/>
  <c r="P16" i="12" s="1"/>
  <c r="P17" i="12" s="1"/>
  <c r="I16" i="6"/>
  <c r="L16" i="6"/>
  <c r="O16" i="6"/>
  <c r="F16" i="6"/>
  <c r="C16" i="6"/>
  <c r="P14" i="8"/>
  <c r="P15" i="8" s="1"/>
  <c r="P16" i="8" s="1"/>
  <c r="P17" i="8" s="1"/>
  <c r="P17" i="16" l="1"/>
  <c r="P18" i="16" s="1"/>
  <c r="P19" i="16" s="1"/>
  <c r="P20" i="16" s="1"/>
  <c r="P21" i="16" s="1"/>
  <c r="P22" i="16" s="1"/>
  <c r="P17" i="15"/>
  <c r="P18" i="15" s="1"/>
  <c r="P19" i="15" s="1"/>
  <c r="P20" i="15" s="1"/>
  <c r="P21" i="15" s="1"/>
  <c r="P22" i="15" s="1"/>
  <c r="P12" i="14"/>
  <c r="P18" i="14"/>
  <c r="P19" i="14" s="1"/>
  <c r="P20" i="14" s="1"/>
  <c r="P21" i="14" s="1"/>
  <c r="P22" i="14" s="1"/>
  <c r="P23" i="14" s="1"/>
  <c r="P18" i="10"/>
  <c r="P19" i="10" s="1"/>
  <c r="P20" i="10" s="1"/>
  <c r="P21" i="10" s="1"/>
  <c r="P22" i="10" s="1"/>
  <c r="P23" i="10" s="1"/>
  <c r="P18" i="9"/>
  <c r="P19" i="9" s="1"/>
  <c r="P20" i="9" s="1"/>
  <c r="P21" i="9" s="1"/>
  <c r="P22" i="9" s="1"/>
  <c r="P23" i="9" s="1"/>
  <c r="P12" i="11"/>
  <c r="P18" i="11"/>
  <c r="P19" i="11" s="1"/>
  <c r="P20" i="11" s="1"/>
  <c r="P21" i="11" s="1"/>
  <c r="P22" i="11" s="1"/>
  <c r="P23" i="11" s="1"/>
  <c r="P18" i="13"/>
  <c r="P19" i="13" s="1"/>
  <c r="P20" i="13" s="1"/>
  <c r="P21" i="13" s="1"/>
  <c r="P22" i="13" s="1"/>
  <c r="P23" i="13" s="1"/>
  <c r="P18" i="12"/>
  <c r="P19" i="12" s="1"/>
  <c r="P20" i="12" s="1"/>
  <c r="P21" i="12" s="1"/>
  <c r="P22" i="12" s="1"/>
  <c r="P23" i="12" s="1"/>
  <c r="P12" i="8"/>
  <c r="P18" i="8"/>
  <c r="P19" i="8" s="1"/>
  <c r="P20" i="8" s="1"/>
  <c r="P21" i="8" s="1"/>
  <c r="P22" i="8" s="1"/>
  <c r="P23" i="8" s="1"/>
  <c r="O15" i="6"/>
  <c r="L15" i="6"/>
  <c r="I15" i="6"/>
  <c r="F15" i="6"/>
  <c r="C15" i="6"/>
  <c r="H14" i="16"/>
  <c r="H15" i="16" s="1"/>
  <c r="H16" i="16" s="1"/>
  <c r="F14" i="16"/>
  <c r="F15" i="16" s="1"/>
  <c r="F16" i="16" s="1"/>
  <c r="N13" i="16"/>
  <c r="N14" i="16" s="1"/>
  <c r="N15" i="16" s="1"/>
  <c r="N16" i="16" s="1"/>
  <c r="L13" i="16"/>
  <c r="L14" i="16" s="1"/>
  <c r="L15" i="16" s="1"/>
  <c r="L16" i="16" s="1"/>
  <c r="J13" i="16"/>
  <c r="J14" i="16" s="1"/>
  <c r="J15" i="16" s="1"/>
  <c r="J16" i="16" s="1"/>
  <c r="H13" i="16"/>
  <c r="F13" i="16"/>
  <c r="F14" i="15"/>
  <c r="F15" i="15" s="1"/>
  <c r="F16" i="15" s="1"/>
  <c r="N13" i="15"/>
  <c r="N14" i="15" s="1"/>
  <c r="N15" i="15" s="1"/>
  <c r="N16" i="15" s="1"/>
  <c r="L13" i="15"/>
  <c r="L14" i="15" s="1"/>
  <c r="L15" i="15" s="1"/>
  <c r="L16" i="15" s="1"/>
  <c r="J13" i="15"/>
  <c r="J14" i="15" s="1"/>
  <c r="J15" i="15" s="1"/>
  <c r="J16" i="15" s="1"/>
  <c r="H13" i="15"/>
  <c r="H14" i="15" s="1"/>
  <c r="H15" i="15" s="1"/>
  <c r="H16" i="15" s="1"/>
  <c r="F13" i="15"/>
  <c r="N14" i="8"/>
  <c r="N15" i="8" s="1"/>
  <c r="N16" i="8" s="1"/>
  <c r="N17" i="8" s="1"/>
  <c r="L14" i="8"/>
  <c r="L15" i="8" s="1"/>
  <c r="L16" i="8" s="1"/>
  <c r="L17" i="8" s="1"/>
  <c r="J14" i="8"/>
  <c r="J15" i="8" s="1"/>
  <c r="J16" i="8" s="1"/>
  <c r="J17" i="8" s="1"/>
  <c r="H14" i="8"/>
  <c r="H15" i="8" s="1"/>
  <c r="H16" i="8" s="1"/>
  <c r="H17" i="8" s="1"/>
  <c r="F14" i="8"/>
  <c r="F15" i="8" s="1"/>
  <c r="F16" i="8" s="1"/>
  <c r="F17" i="8" s="1"/>
  <c r="N14" i="12"/>
  <c r="N15" i="12" s="1"/>
  <c r="N16" i="12" s="1"/>
  <c r="N17" i="12" s="1"/>
  <c r="L14" i="12"/>
  <c r="L15" i="12" s="1"/>
  <c r="L16" i="12" s="1"/>
  <c r="L17" i="12" s="1"/>
  <c r="J14" i="12"/>
  <c r="J15" i="12" s="1"/>
  <c r="J16" i="12" s="1"/>
  <c r="J17" i="12" s="1"/>
  <c r="H14" i="12"/>
  <c r="H15" i="12" s="1"/>
  <c r="H16" i="12" s="1"/>
  <c r="H17" i="12" s="1"/>
  <c r="F14" i="12"/>
  <c r="F15" i="12" s="1"/>
  <c r="F16" i="12" s="1"/>
  <c r="F17" i="12" s="1"/>
  <c r="N14" i="13"/>
  <c r="N15" i="13" s="1"/>
  <c r="N16" i="13" s="1"/>
  <c r="N17" i="13" s="1"/>
  <c r="L14" i="13"/>
  <c r="L15" i="13" s="1"/>
  <c r="L16" i="13" s="1"/>
  <c r="L17" i="13" s="1"/>
  <c r="J14" i="13"/>
  <c r="J15" i="13" s="1"/>
  <c r="J16" i="13" s="1"/>
  <c r="J17" i="13" s="1"/>
  <c r="H14" i="13"/>
  <c r="H15" i="13" s="1"/>
  <c r="H16" i="13" s="1"/>
  <c r="H17" i="13" s="1"/>
  <c r="F14" i="13"/>
  <c r="F15" i="13" s="1"/>
  <c r="F16" i="13" s="1"/>
  <c r="F17" i="13" s="1"/>
  <c r="F15" i="11"/>
  <c r="F16" i="11" s="1"/>
  <c r="F17" i="11" s="1"/>
  <c r="N14" i="11"/>
  <c r="N15" i="11" s="1"/>
  <c r="N16" i="11" s="1"/>
  <c r="N17" i="11" s="1"/>
  <c r="L14" i="11"/>
  <c r="L15" i="11" s="1"/>
  <c r="L16" i="11" s="1"/>
  <c r="L17" i="11" s="1"/>
  <c r="J14" i="11"/>
  <c r="J15" i="11" s="1"/>
  <c r="J16" i="11" s="1"/>
  <c r="J17" i="11" s="1"/>
  <c r="H14" i="11"/>
  <c r="H15" i="11" s="1"/>
  <c r="H16" i="11" s="1"/>
  <c r="H17" i="11" s="1"/>
  <c r="F14" i="11"/>
  <c r="N14" i="9"/>
  <c r="N15" i="9" s="1"/>
  <c r="N16" i="9" s="1"/>
  <c r="N17" i="9" s="1"/>
  <c r="L14" i="9"/>
  <c r="L15" i="9" s="1"/>
  <c r="L16" i="9" s="1"/>
  <c r="L17" i="9" s="1"/>
  <c r="J14" i="9"/>
  <c r="J15" i="9" s="1"/>
  <c r="J16" i="9" s="1"/>
  <c r="J17" i="9" s="1"/>
  <c r="H14" i="9"/>
  <c r="H15" i="9" s="1"/>
  <c r="H16" i="9" s="1"/>
  <c r="H17" i="9" s="1"/>
  <c r="F14" i="9"/>
  <c r="F15" i="9" s="1"/>
  <c r="F16" i="9" s="1"/>
  <c r="F17" i="9" s="1"/>
  <c r="N14" i="10"/>
  <c r="N15" i="10" s="1"/>
  <c r="N16" i="10" s="1"/>
  <c r="N17" i="10" s="1"/>
  <c r="L14" i="10"/>
  <c r="L15" i="10" s="1"/>
  <c r="L16" i="10" s="1"/>
  <c r="L17" i="10" s="1"/>
  <c r="J14" i="10"/>
  <c r="J15" i="10" s="1"/>
  <c r="J16" i="10" s="1"/>
  <c r="J17" i="10" s="1"/>
  <c r="H14" i="10"/>
  <c r="H15" i="10" s="1"/>
  <c r="H16" i="10" s="1"/>
  <c r="H17" i="10" s="1"/>
  <c r="F14" i="10"/>
  <c r="F15" i="10" s="1"/>
  <c r="F16" i="10" s="1"/>
  <c r="F17" i="10" s="1"/>
  <c r="N14" i="14"/>
  <c r="N15" i="14" s="1"/>
  <c r="N16" i="14" s="1"/>
  <c r="N17" i="14" s="1"/>
  <c r="L14" i="14"/>
  <c r="L15" i="14" s="1"/>
  <c r="L16" i="14" s="1"/>
  <c r="L17" i="14" s="1"/>
  <c r="J14" i="14"/>
  <c r="J15" i="14" s="1"/>
  <c r="J16" i="14" s="1"/>
  <c r="H14" i="14"/>
  <c r="H15" i="14" s="1"/>
  <c r="H16" i="14" s="1"/>
  <c r="H17" i="14" s="1"/>
  <c r="F14" i="14"/>
  <c r="F15" i="14" s="1"/>
  <c r="F16" i="14" s="1"/>
  <c r="E31" i="6" l="1"/>
  <c r="J43" i="18"/>
  <c r="M43" i="18" s="1"/>
  <c r="K16" i="6"/>
  <c r="B57" i="18"/>
  <c r="E57" i="18" s="1"/>
  <c r="B16" i="6"/>
  <c r="B15" i="18"/>
  <c r="E15" i="18" s="1"/>
  <c r="P11" i="16"/>
  <c r="P11" i="15"/>
  <c r="P12" i="10"/>
  <c r="P12" i="9"/>
  <c r="P12" i="13"/>
  <c r="L17" i="16"/>
  <c r="L18" i="16" s="1"/>
  <c r="L19" i="16" s="1"/>
  <c r="L20" i="16" s="1"/>
  <c r="L21" i="16" s="1"/>
  <c r="L22" i="16" s="1"/>
  <c r="J17" i="16"/>
  <c r="J18" i="16" s="1"/>
  <c r="J19" i="16" s="1"/>
  <c r="J20" i="16" s="1"/>
  <c r="J21" i="16" s="1"/>
  <c r="J22" i="16" s="1"/>
  <c r="J11" i="16"/>
  <c r="N17" i="16"/>
  <c r="N18" i="16" s="1"/>
  <c r="N19" i="16" s="1"/>
  <c r="N20" i="16" s="1"/>
  <c r="N21" i="16" s="1"/>
  <c r="N22" i="16" s="1"/>
  <c r="F17" i="16"/>
  <c r="F18" i="16" s="1"/>
  <c r="F19" i="16" s="1"/>
  <c r="F20" i="16" s="1"/>
  <c r="F21" i="16" s="1"/>
  <c r="F22" i="16" s="1"/>
  <c r="F11" i="16" s="1"/>
  <c r="H17" i="16"/>
  <c r="H18" i="16" s="1"/>
  <c r="H19" i="16" s="1"/>
  <c r="H20" i="16" s="1"/>
  <c r="H21" i="16" s="1"/>
  <c r="H22" i="16" s="1"/>
  <c r="H11" i="16" s="1"/>
  <c r="J11" i="15"/>
  <c r="J17" i="15"/>
  <c r="J18" i="15" s="1"/>
  <c r="J19" i="15" s="1"/>
  <c r="J20" i="15" s="1"/>
  <c r="J21" i="15" s="1"/>
  <c r="J22" i="15" s="1"/>
  <c r="H17" i="15"/>
  <c r="H18" i="15" s="1"/>
  <c r="H19" i="15" s="1"/>
  <c r="H20" i="15" s="1"/>
  <c r="H21" i="15" s="1"/>
  <c r="H22" i="15" s="1"/>
  <c r="H11" i="15" s="1"/>
  <c r="L17" i="15"/>
  <c r="L18" i="15" s="1"/>
  <c r="L19" i="15" s="1"/>
  <c r="L20" i="15" s="1"/>
  <c r="L21" i="15" s="1"/>
  <c r="L22" i="15" s="1"/>
  <c r="L11" i="15"/>
  <c r="F17" i="15"/>
  <c r="F18" i="15" s="1"/>
  <c r="F19" i="15" s="1"/>
  <c r="F20" i="15" s="1"/>
  <c r="F21" i="15" s="1"/>
  <c r="F22" i="15" s="1"/>
  <c r="N17" i="15"/>
  <c r="N18" i="15" s="1"/>
  <c r="N19" i="15" s="1"/>
  <c r="N20" i="15" s="1"/>
  <c r="N21" i="15" s="1"/>
  <c r="N22" i="15" s="1"/>
  <c r="N18" i="8"/>
  <c r="N19" i="8" s="1"/>
  <c r="N20" i="8" s="1"/>
  <c r="N21" i="8" s="1"/>
  <c r="N22" i="8" s="1"/>
  <c r="N23" i="8" s="1"/>
  <c r="N12" i="8" s="1"/>
  <c r="L18" i="8"/>
  <c r="L19" i="8" s="1"/>
  <c r="L20" i="8" s="1"/>
  <c r="L21" i="8" s="1"/>
  <c r="L22" i="8" s="1"/>
  <c r="L23" i="8" s="1"/>
  <c r="L12" i="8"/>
  <c r="H18" i="8"/>
  <c r="H19" i="8" s="1"/>
  <c r="H20" i="8" s="1"/>
  <c r="H21" i="8" s="1"/>
  <c r="H22" i="8" s="1"/>
  <c r="H23" i="8" s="1"/>
  <c r="F18" i="8"/>
  <c r="F19" i="8" s="1"/>
  <c r="F20" i="8" s="1"/>
  <c r="F21" i="8" s="1"/>
  <c r="F22" i="8" s="1"/>
  <c r="F23" i="8" s="1"/>
  <c r="J18" i="8"/>
  <c r="J19" i="8" s="1"/>
  <c r="J20" i="8" s="1"/>
  <c r="J21" i="8" s="1"/>
  <c r="J22" i="8" s="1"/>
  <c r="J23" i="8" s="1"/>
  <c r="J18" i="12"/>
  <c r="J19" i="12" s="1"/>
  <c r="J20" i="12" s="1"/>
  <c r="J21" i="12" s="1"/>
  <c r="J22" i="12" s="1"/>
  <c r="J23" i="12" s="1"/>
  <c r="N18" i="12"/>
  <c r="N19" i="12" s="1"/>
  <c r="N20" i="12" s="1"/>
  <c r="N21" i="12" s="1"/>
  <c r="N22" i="12" s="1"/>
  <c r="N23" i="12" s="1"/>
  <c r="L18" i="12"/>
  <c r="L19" i="12" s="1"/>
  <c r="L20" i="12" s="1"/>
  <c r="L21" i="12" s="1"/>
  <c r="L22" i="12" s="1"/>
  <c r="L23" i="12" s="1"/>
  <c r="F18" i="12"/>
  <c r="F19" i="12" s="1"/>
  <c r="F20" i="12" s="1"/>
  <c r="F21" i="12" s="1"/>
  <c r="F22" i="12" s="1"/>
  <c r="F23" i="12" s="1"/>
  <c r="H18" i="12"/>
  <c r="H19" i="12" s="1"/>
  <c r="H20" i="12" s="1"/>
  <c r="H21" i="12" s="1"/>
  <c r="H22" i="12" s="1"/>
  <c r="H23" i="12" s="1"/>
  <c r="J18" i="13"/>
  <c r="J19" i="13" s="1"/>
  <c r="J20" i="13" s="1"/>
  <c r="J21" i="13" s="1"/>
  <c r="J22" i="13" s="1"/>
  <c r="J23" i="13" s="1"/>
  <c r="L18" i="13"/>
  <c r="L19" i="13" s="1"/>
  <c r="L20" i="13" s="1"/>
  <c r="L21" i="13" s="1"/>
  <c r="L22" i="13" s="1"/>
  <c r="L23" i="13" s="1"/>
  <c r="H18" i="13"/>
  <c r="H19" i="13" s="1"/>
  <c r="H20" i="13" s="1"/>
  <c r="H21" i="13" s="1"/>
  <c r="H22" i="13" s="1"/>
  <c r="H23" i="13" s="1"/>
  <c r="H12" i="13" s="1"/>
  <c r="F18" i="13"/>
  <c r="F19" i="13" s="1"/>
  <c r="F20" i="13" s="1"/>
  <c r="F21" i="13" s="1"/>
  <c r="F22" i="13" s="1"/>
  <c r="F23" i="13" s="1"/>
  <c r="N18" i="13"/>
  <c r="N19" i="13" s="1"/>
  <c r="N20" i="13" s="1"/>
  <c r="N21" i="13" s="1"/>
  <c r="N22" i="13" s="1"/>
  <c r="N23" i="13" s="1"/>
  <c r="H18" i="11"/>
  <c r="H19" i="11" s="1"/>
  <c r="H20" i="11" s="1"/>
  <c r="H21" i="11" s="1"/>
  <c r="H22" i="11" s="1"/>
  <c r="H23" i="11" s="1"/>
  <c r="L18" i="11"/>
  <c r="L19" i="11" s="1"/>
  <c r="L20" i="11" s="1"/>
  <c r="L21" i="11" s="1"/>
  <c r="L22" i="11" s="1"/>
  <c r="L23" i="11" s="1"/>
  <c r="N18" i="11"/>
  <c r="N19" i="11" s="1"/>
  <c r="N20" i="11" s="1"/>
  <c r="N21" i="11" s="1"/>
  <c r="N22" i="11" s="1"/>
  <c r="N23" i="11" s="1"/>
  <c r="J18" i="11"/>
  <c r="J19" i="11" s="1"/>
  <c r="J20" i="11" s="1"/>
  <c r="J21" i="11" s="1"/>
  <c r="J22" i="11" s="1"/>
  <c r="J23" i="11" s="1"/>
  <c r="J12" i="11"/>
  <c r="F18" i="11"/>
  <c r="F19" i="11" s="1"/>
  <c r="F20" i="11" s="1"/>
  <c r="F21" i="11" s="1"/>
  <c r="F22" i="11" s="1"/>
  <c r="F23" i="11" s="1"/>
  <c r="F18" i="9"/>
  <c r="F19" i="9" s="1"/>
  <c r="F20" i="9" s="1"/>
  <c r="F21" i="9" s="1"/>
  <c r="F22" i="9" s="1"/>
  <c r="F23" i="9" s="1"/>
  <c r="F12" i="9" s="1"/>
  <c r="N18" i="9"/>
  <c r="N19" i="9" s="1"/>
  <c r="N20" i="9" s="1"/>
  <c r="N21" i="9" s="1"/>
  <c r="N22" i="9" s="1"/>
  <c r="N23" i="9" s="1"/>
  <c r="J18" i="9"/>
  <c r="J19" i="9" s="1"/>
  <c r="J20" i="9" s="1"/>
  <c r="J21" i="9" s="1"/>
  <c r="J22" i="9" s="1"/>
  <c r="J23" i="9" s="1"/>
  <c r="L18" i="9"/>
  <c r="L19" i="9" s="1"/>
  <c r="L20" i="9" s="1"/>
  <c r="L21" i="9" s="1"/>
  <c r="L22" i="9" s="1"/>
  <c r="L23" i="9" s="1"/>
  <c r="L12" i="9" s="1"/>
  <c r="H18" i="9"/>
  <c r="H19" i="9" s="1"/>
  <c r="H20" i="9" s="1"/>
  <c r="H21" i="9" s="1"/>
  <c r="H22" i="9" s="1"/>
  <c r="H23" i="9" s="1"/>
  <c r="H12" i="9" s="1"/>
  <c r="L18" i="10"/>
  <c r="L19" i="10" s="1"/>
  <c r="L20" i="10" s="1"/>
  <c r="L21" i="10" s="1"/>
  <c r="L22" i="10" s="1"/>
  <c r="L23" i="10" s="1"/>
  <c r="L12" i="10"/>
  <c r="J18" i="10"/>
  <c r="J19" i="10" s="1"/>
  <c r="J20" i="10" s="1"/>
  <c r="J21" i="10" s="1"/>
  <c r="J22" i="10" s="1"/>
  <c r="J23" i="10" s="1"/>
  <c r="J12" i="10"/>
  <c r="N18" i="10"/>
  <c r="N19" i="10" s="1"/>
  <c r="N20" i="10" s="1"/>
  <c r="N21" i="10" s="1"/>
  <c r="N22" i="10" s="1"/>
  <c r="N23" i="10" s="1"/>
  <c r="F18" i="10"/>
  <c r="F19" i="10" s="1"/>
  <c r="F20" i="10" s="1"/>
  <c r="F21" i="10" s="1"/>
  <c r="F22" i="10" s="1"/>
  <c r="F23" i="10" s="1"/>
  <c r="F12" i="10" s="1"/>
  <c r="H18" i="10"/>
  <c r="H19" i="10" s="1"/>
  <c r="H20" i="10" s="1"/>
  <c r="H21" i="10" s="1"/>
  <c r="H22" i="10" s="1"/>
  <c r="H23" i="10" s="1"/>
  <c r="H12" i="10"/>
  <c r="F17" i="14"/>
  <c r="H18" i="14"/>
  <c r="H19" i="14" s="1"/>
  <c r="L18" i="14"/>
  <c r="L19" i="14" s="1"/>
  <c r="L20" i="14" s="1"/>
  <c r="L21" i="14" s="1"/>
  <c r="L22" i="14" s="1"/>
  <c r="L23" i="14" s="1"/>
  <c r="J17" i="14"/>
  <c r="N22" i="14"/>
  <c r="N23" i="14" s="1"/>
  <c r="N18" i="14"/>
  <c r="N19" i="14" s="1"/>
  <c r="N20" i="14" s="1"/>
  <c r="N21" i="14" s="1"/>
  <c r="B29" i="6" l="1"/>
  <c r="J27" i="18"/>
  <c r="M27" i="18" s="1"/>
  <c r="B26" i="6"/>
  <c r="J24" i="18"/>
  <c r="M24" i="18" s="1"/>
  <c r="B28" i="6"/>
  <c r="J26" i="18"/>
  <c r="M26" i="18" s="1"/>
  <c r="B27" i="6"/>
  <c r="J25" i="18"/>
  <c r="M25" i="18" s="1"/>
  <c r="B31" i="6"/>
  <c r="J29" i="18"/>
  <c r="M29" i="18" s="1"/>
  <c r="N16" i="6"/>
  <c r="J15" i="18"/>
  <c r="M15" i="18" s="1"/>
  <c r="N11" i="6"/>
  <c r="J10" i="18"/>
  <c r="M10" i="18" s="1"/>
  <c r="N12" i="6"/>
  <c r="J11" i="18"/>
  <c r="M11" i="18" s="1"/>
  <c r="N14" i="6"/>
  <c r="J13" i="18"/>
  <c r="M13" i="18" s="1"/>
  <c r="K13" i="6"/>
  <c r="B54" i="18"/>
  <c r="E54" i="18" s="1"/>
  <c r="H12" i="6"/>
  <c r="B39" i="18"/>
  <c r="E39" i="18" s="1"/>
  <c r="H16" i="6"/>
  <c r="B43" i="18"/>
  <c r="E43" i="18" s="1"/>
  <c r="B15" i="6"/>
  <c r="B14" i="18"/>
  <c r="E14" i="18" s="1"/>
  <c r="B14" i="6"/>
  <c r="B13" i="18"/>
  <c r="E13" i="18" s="1"/>
  <c r="F12" i="8"/>
  <c r="J12" i="9"/>
  <c r="J12" i="8"/>
  <c r="F12" i="13"/>
  <c r="N11" i="16"/>
  <c r="L11" i="16"/>
  <c r="N11" i="15"/>
  <c r="F11" i="15"/>
  <c r="H12" i="8"/>
  <c r="L12" i="13"/>
  <c r="N12" i="13"/>
  <c r="J12" i="13"/>
  <c r="N12" i="11"/>
  <c r="L12" i="11"/>
  <c r="F12" i="11"/>
  <c r="H12" i="11"/>
  <c r="N12" i="9"/>
  <c r="N12" i="10"/>
  <c r="H20" i="14"/>
  <c r="H21" i="14" s="1"/>
  <c r="F12" i="14"/>
  <c r="F18" i="14"/>
  <c r="F19" i="14" s="1"/>
  <c r="F20" i="14" s="1"/>
  <c r="F21" i="14" s="1"/>
  <c r="F22" i="14" s="1"/>
  <c r="F23" i="14" s="1"/>
  <c r="L12" i="14"/>
  <c r="J18" i="14"/>
  <c r="J19" i="14" s="1"/>
  <c r="J20" i="14" s="1"/>
  <c r="J21" i="14" s="1"/>
  <c r="J22" i="14" s="1"/>
  <c r="J23" i="14" s="1"/>
  <c r="N12" i="14"/>
  <c r="F27" i="6"/>
  <c r="F28" i="6"/>
  <c r="F29" i="6"/>
  <c r="F30" i="6"/>
  <c r="F26" i="6"/>
  <c r="C27" i="6"/>
  <c r="C28" i="6"/>
  <c r="C29" i="6"/>
  <c r="C30" i="6"/>
  <c r="C26" i="6"/>
  <c r="I12" i="6"/>
  <c r="I13" i="6"/>
  <c r="I14" i="6"/>
  <c r="I11" i="6"/>
  <c r="F12" i="6"/>
  <c r="F13" i="6"/>
  <c r="F14" i="6"/>
  <c r="F11" i="6"/>
  <c r="L12" i="6"/>
  <c r="L13" i="6"/>
  <c r="L14" i="6"/>
  <c r="L11" i="6"/>
  <c r="O12" i="6"/>
  <c r="O13" i="6"/>
  <c r="O14" i="6"/>
  <c r="O11" i="6"/>
  <c r="C12" i="6"/>
  <c r="C13" i="6"/>
  <c r="C14" i="6"/>
  <c r="C11" i="6"/>
  <c r="D24" i="6"/>
  <c r="L24" i="6"/>
  <c r="H24" i="6"/>
  <c r="A24" i="6"/>
  <c r="G9" i="6"/>
  <c r="D9" i="6"/>
  <c r="J9" i="6"/>
  <c r="M9" i="6"/>
  <c r="A9" i="6"/>
  <c r="A4" i="16"/>
  <c r="A3" i="16"/>
  <c r="B2" i="16"/>
  <c r="A2" i="16"/>
  <c r="B1" i="16"/>
  <c r="A1" i="16"/>
  <c r="A4" i="15"/>
  <c r="A3" i="15"/>
  <c r="B2" i="15"/>
  <c r="A2" i="15"/>
  <c r="B1" i="15"/>
  <c r="A1" i="15"/>
  <c r="A4" i="14"/>
  <c r="A3" i="14"/>
  <c r="B2" i="14"/>
  <c r="A2" i="14"/>
  <c r="B1" i="14"/>
  <c r="A1" i="14"/>
  <c r="A4" i="13"/>
  <c r="A3" i="13"/>
  <c r="B2" i="13"/>
  <c r="A2" i="13"/>
  <c r="B1" i="13"/>
  <c r="A1" i="13"/>
  <c r="A4" i="12"/>
  <c r="A3" i="12"/>
  <c r="B2" i="12"/>
  <c r="A2" i="12"/>
  <c r="B1" i="12"/>
  <c r="A1" i="12"/>
  <c r="A4" i="11"/>
  <c r="A3" i="11"/>
  <c r="B2" i="11"/>
  <c r="A2" i="11"/>
  <c r="B1" i="11"/>
  <c r="A1" i="11"/>
  <c r="A4" i="10"/>
  <c r="A3" i="10"/>
  <c r="B2" i="10"/>
  <c r="A2" i="10"/>
  <c r="B1" i="10"/>
  <c r="A1" i="10"/>
  <c r="A4" i="9"/>
  <c r="A3" i="9"/>
  <c r="B2" i="9"/>
  <c r="A2" i="9"/>
  <c r="B1" i="9"/>
  <c r="A1" i="9"/>
  <c r="A3" i="8"/>
  <c r="A4" i="8"/>
  <c r="B1" i="8"/>
  <c r="B2" i="8"/>
  <c r="A2" i="8"/>
  <c r="A1" i="8"/>
  <c r="E30" i="6" l="1"/>
  <c r="J42" i="18"/>
  <c r="M42" i="18" s="1"/>
  <c r="E26" i="6"/>
  <c r="J38" i="18"/>
  <c r="M38" i="18" s="1"/>
  <c r="E29" i="6"/>
  <c r="J41" i="18"/>
  <c r="M41" i="18" s="1"/>
  <c r="B30" i="6"/>
  <c r="J28" i="18"/>
  <c r="M28" i="18" s="1"/>
  <c r="N23" i="18" s="1"/>
  <c r="N13" i="6"/>
  <c r="J12" i="18"/>
  <c r="M12" i="18" s="1"/>
  <c r="N15" i="6"/>
  <c r="J14" i="18"/>
  <c r="M14" i="18" s="1"/>
  <c r="K14" i="6"/>
  <c r="B55" i="18"/>
  <c r="E55" i="18" s="1"/>
  <c r="K12" i="6"/>
  <c r="B53" i="18"/>
  <c r="E53" i="18" s="1"/>
  <c r="K11" i="6"/>
  <c r="B52" i="18"/>
  <c r="E52" i="18" s="1"/>
  <c r="K15" i="6"/>
  <c r="B56" i="18"/>
  <c r="E56" i="18" s="1"/>
  <c r="H13" i="6"/>
  <c r="B40" i="18"/>
  <c r="E40" i="18" s="1"/>
  <c r="H14" i="6"/>
  <c r="B41" i="18"/>
  <c r="E41" i="18" s="1"/>
  <c r="H11" i="6"/>
  <c r="B38" i="18"/>
  <c r="E38" i="18" s="1"/>
  <c r="H15" i="6"/>
  <c r="B42" i="18"/>
  <c r="E42" i="18" s="1"/>
  <c r="B13" i="6"/>
  <c r="B12" i="18"/>
  <c r="E12" i="18" s="1"/>
  <c r="B12" i="6"/>
  <c r="B11" i="18"/>
  <c r="E11" i="18" s="1"/>
  <c r="B11" i="6"/>
  <c r="B10" i="18"/>
  <c r="E10" i="18" s="1"/>
  <c r="J12" i="14"/>
  <c r="H22" i="14"/>
  <c r="H23" i="14" s="1"/>
  <c r="H12" i="14" s="1"/>
  <c r="J12" i="12"/>
  <c r="L12" i="12"/>
  <c r="P12" i="12"/>
  <c r="F12" i="12"/>
  <c r="H12" i="12"/>
  <c r="N12" i="12"/>
  <c r="F37" i="18" l="1"/>
  <c r="F51" i="18"/>
  <c r="E28" i="6"/>
  <c r="J40" i="18"/>
  <c r="M40" i="18" s="1"/>
  <c r="E27" i="6"/>
  <c r="J39" i="18"/>
  <c r="M39" i="18" s="1"/>
  <c r="N37" i="18" s="1"/>
  <c r="E15" i="6"/>
  <c r="B28" i="18"/>
  <c r="E28" i="18" s="1"/>
  <c r="E12" i="6"/>
  <c r="B25" i="18"/>
  <c r="E25" i="18" s="1"/>
  <c r="E11" i="6"/>
  <c r="B24" i="18"/>
  <c r="E24" i="18" s="1"/>
  <c r="E14" i="6"/>
  <c r="B27" i="18"/>
  <c r="E27" i="18" s="1"/>
  <c r="E16" i="6"/>
  <c r="B29" i="18"/>
  <c r="E29" i="18" s="1"/>
  <c r="E13" i="6"/>
  <c r="B26" i="18"/>
  <c r="E26" i="18" s="1"/>
  <c r="F2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2413B196-BD64-40C0-9339-53D9AECB42F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A48D0CE6-1FCC-4D97-A832-D9B45828F60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80D25B24-3C3B-4B64-BF2E-28FF00CC7538}">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F28C52F3-4C30-4D3F-8130-263BF78E1DF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622CCE6C-3B93-42CD-A8E0-B2CFB7854EA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17803D01-1108-42C3-BDB8-BFE22D3E6168}">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FD34087F-2203-42C0-BD88-4E55A35001C5}">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3B557AB1-7841-420F-BC33-3275FBD6D6E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D5AC4D24-378B-4858-8C58-E241D2AF923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05F63A27-A4DD-470C-957E-BCA2E559562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14907E86-D7D9-4935-ADF2-08DBA9E722C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17FA0A12-BB4B-47CB-AB9E-EF122AFAFDB5}">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2B941F81-B485-49D2-A642-578318A87CEF}">
      <text>
        <r>
          <rPr>
            <b/>
            <sz val="9"/>
            <color indexed="81"/>
            <rFont val="Tahoma"/>
            <charset val="1"/>
          </rPr>
          <t>Satu Paananen:</t>
        </r>
        <r>
          <rPr>
            <sz val="9"/>
            <color indexed="81"/>
            <rFont val="Tahoma"/>
            <charset val="1"/>
          </rPr>
          <t xml:space="preserve">
Lisätietoa halutessa, esim. hehtolitrapaino</t>
        </r>
      </text>
    </comment>
    <comment ref="G9" authorId="0" shapeId="0" xr:uid="{AE071AA6-2128-4254-A441-4A6DE8C16524}">
      <text>
        <r>
          <rPr>
            <b/>
            <sz val="9"/>
            <color indexed="81"/>
            <rFont val="Tahoma"/>
            <charset val="1"/>
          </rPr>
          <t>Satu Paananen:</t>
        </r>
        <r>
          <rPr>
            <sz val="9"/>
            <color indexed="81"/>
            <rFont val="Tahoma"/>
            <charset val="1"/>
          </rPr>
          <t xml:space="preserve">
Lisätietoa halutessa, esim. hehtolitrapaino</t>
        </r>
      </text>
    </comment>
    <comment ref="I9" authorId="0" shapeId="0" xr:uid="{72C392B1-1E97-4A71-8CBB-5A7BE366CE3D}">
      <text>
        <r>
          <rPr>
            <b/>
            <sz val="9"/>
            <color indexed="81"/>
            <rFont val="Tahoma"/>
            <charset val="1"/>
          </rPr>
          <t>Satu Paananen:</t>
        </r>
        <r>
          <rPr>
            <sz val="9"/>
            <color indexed="81"/>
            <rFont val="Tahoma"/>
            <charset val="1"/>
          </rPr>
          <t xml:space="preserve">
Lisätietoa halutessa, esim. hehtolitrapaino</t>
        </r>
      </text>
    </comment>
    <comment ref="K9" authorId="0" shapeId="0" xr:uid="{D5F90A26-DD88-4747-9A55-34ADC309BEF6}">
      <text>
        <r>
          <rPr>
            <b/>
            <sz val="9"/>
            <color indexed="81"/>
            <rFont val="Tahoma"/>
            <charset val="1"/>
          </rPr>
          <t>Satu Paananen:</t>
        </r>
        <r>
          <rPr>
            <sz val="9"/>
            <color indexed="81"/>
            <rFont val="Tahoma"/>
            <charset val="1"/>
          </rPr>
          <t xml:space="preserve">
Lisätietoa halutessa, esim. hehtolitrapaino</t>
        </r>
      </text>
    </comment>
    <comment ref="M9" authorId="0" shapeId="0" xr:uid="{32A3DF1B-2711-4CE2-8A07-76A5436C3297}">
      <text>
        <r>
          <rPr>
            <b/>
            <sz val="9"/>
            <color indexed="81"/>
            <rFont val="Tahoma"/>
            <charset val="1"/>
          </rPr>
          <t>Satu Paananen:</t>
        </r>
        <r>
          <rPr>
            <sz val="9"/>
            <color indexed="81"/>
            <rFont val="Tahoma"/>
            <charset val="1"/>
          </rPr>
          <t xml:space="preserve">
Lisätietoa halutessa, esim. hehtolitrapaino</t>
        </r>
      </text>
    </comment>
    <comment ref="O9" authorId="0" shapeId="0" xr:uid="{1118EE9E-256F-4986-97E3-A2FE9892F664}">
      <text>
        <r>
          <rPr>
            <b/>
            <sz val="9"/>
            <color indexed="81"/>
            <rFont val="Tahoma"/>
            <charset val="1"/>
          </rPr>
          <t>Satu Paananen:</t>
        </r>
        <r>
          <rPr>
            <sz val="9"/>
            <color indexed="81"/>
            <rFont val="Tahoma"/>
            <charset val="1"/>
          </rPr>
          <t xml:space="preserve">
Lisätietoa halutessa, esim. hehtolitrapaino</t>
        </r>
      </text>
    </comment>
    <comment ref="Q9" authorId="0" shapeId="0" xr:uid="{2BF428F9-FFC1-4043-834C-E69F32294E32}">
      <text>
        <r>
          <rPr>
            <b/>
            <sz val="9"/>
            <color indexed="81"/>
            <rFont val="Tahoma"/>
            <charset val="1"/>
          </rPr>
          <t>Satu Paananen:</t>
        </r>
        <r>
          <rPr>
            <sz val="9"/>
            <color indexed="81"/>
            <rFont val="Tahoma"/>
            <charset val="1"/>
          </rPr>
          <t xml:space="preserve">
Lisätietoa halutessa, esim. hehtolitrapaino</t>
        </r>
      </text>
    </comment>
    <comment ref="S9" authorId="0" shapeId="0" xr:uid="{2B19456E-6C1B-4980-8EF2-89FB63DF817E}">
      <text>
        <r>
          <rPr>
            <b/>
            <sz val="9"/>
            <color indexed="81"/>
            <rFont val="Tahoma"/>
            <charset val="1"/>
          </rPr>
          <t>Satu Paananen:</t>
        </r>
        <r>
          <rPr>
            <sz val="9"/>
            <color indexed="81"/>
            <rFont val="Tahoma"/>
            <charset val="1"/>
          </rPr>
          <t xml:space="preserve">
Lisätietoa halutessa, esim. hehtolitrapaino</t>
        </r>
      </text>
    </comment>
    <comment ref="U9" authorId="0" shapeId="0" xr:uid="{81602C58-18F0-437D-9C19-C66E3339127F}">
      <text>
        <r>
          <rPr>
            <b/>
            <sz val="9"/>
            <color indexed="81"/>
            <rFont val="Tahoma"/>
            <charset val="1"/>
          </rPr>
          <t>Satu Paananen:</t>
        </r>
        <r>
          <rPr>
            <sz val="9"/>
            <color indexed="81"/>
            <rFont val="Tahoma"/>
            <charset val="1"/>
          </rPr>
          <t xml:space="preserve">
Lisätietoa halutessa, esim. hehtolitrapaino</t>
        </r>
      </text>
    </comment>
    <comment ref="W9" authorId="0" shapeId="0" xr:uid="{AB82F12E-4088-4277-88EC-E7D2167C1E69}">
      <text>
        <r>
          <rPr>
            <b/>
            <sz val="9"/>
            <color indexed="81"/>
            <rFont val="Tahoma"/>
            <charset val="1"/>
          </rPr>
          <t>Satu Paananen:</t>
        </r>
        <r>
          <rPr>
            <sz val="9"/>
            <color indexed="81"/>
            <rFont val="Tahoma"/>
            <charset val="1"/>
          </rPr>
          <t xml:space="preserve">
Lisätietoa halutessa, esim. hehtolitrapaino</t>
        </r>
      </text>
    </comment>
    <comment ref="Y9" authorId="0" shapeId="0" xr:uid="{1CBFAEFB-39EE-4EC8-8AC4-7ACEE0E9070B}">
      <text>
        <r>
          <rPr>
            <b/>
            <sz val="9"/>
            <color indexed="81"/>
            <rFont val="Tahoma"/>
            <charset val="1"/>
          </rPr>
          <t>Satu Paananen:</t>
        </r>
        <r>
          <rPr>
            <sz val="9"/>
            <color indexed="81"/>
            <rFont val="Tahoma"/>
            <charset val="1"/>
          </rPr>
          <t xml:space="preserve">
Lisätietoa halutessa, esim. hehtolitrapaino</t>
        </r>
      </text>
    </comment>
    <comment ref="AA9" authorId="0" shapeId="0" xr:uid="{5F86195B-CFC4-4361-9D33-491722749286}">
      <text>
        <r>
          <rPr>
            <b/>
            <sz val="9"/>
            <color indexed="81"/>
            <rFont val="Tahoma"/>
            <charset val="1"/>
          </rPr>
          <t>Satu Paananen:</t>
        </r>
        <r>
          <rPr>
            <sz val="9"/>
            <color indexed="81"/>
            <rFont val="Tahoma"/>
            <charset val="1"/>
          </rPr>
          <t xml:space="preserve">
Lisätietoa halutessa, esim. hehtolitrapaino</t>
        </r>
      </text>
    </comment>
    <comment ref="E10" authorId="0" shapeId="0" xr:uid="{BB968632-DC39-40A0-9DE9-FD327E5786C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63E0E169-14B8-4E7D-833B-E583EF6E28A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48560535-B501-4E7F-911B-40EE6DBD3E5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E3D1FB98-3979-4FA4-9358-88E678EC2D2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4D7438A9-A08C-4FEC-A279-3133C46DD26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CD2BE7C2-760D-4FEF-B71D-F77DF1E2D76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D83813A1-D610-444B-AD1C-D5A841987DA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A31F454D-E103-4C5C-95EC-0E6E9CA06A2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A895D2EA-6F6C-4CC2-9D11-82FA9734D68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8D282AB6-2652-4690-8706-39B5B7D9AAD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D75F0DEF-9926-4EA5-A005-865DB4A0AFD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1359C3B2-904F-4048-8800-CC48EE6FFA3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2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D7" authorId="0" shapeId="0" xr:uid="{DDA421C3-BD22-41CD-90F6-10A4EDC96271}">
      <text>
        <r>
          <rPr>
            <b/>
            <sz val="9"/>
            <color indexed="81"/>
            <rFont val="Tahoma"/>
            <charset val="1"/>
          </rPr>
          <t>Satu Paananen:</t>
        </r>
        <r>
          <rPr>
            <sz val="9"/>
            <color indexed="81"/>
            <rFont val="Tahoma"/>
            <charset val="1"/>
          </rPr>
          <t xml:space="preserve">
syötä tähän varastoitavan tuotteen yksikköhinta, yksikkö on sama kuin vasemmanpuoleisessa solussa, esim. €/kg. Yksikköä voi vaihtaa ko. kasvin välilehdellä solussa B4</t>
        </r>
      </text>
    </comment>
    <comment ref="L7" authorId="0" shapeId="0" xr:uid="{5C6A4FF9-0E1B-4DC8-90F0-93CAD102BC97}">
      <text>
        <r>
          <rPr>
            <b/>
            <sz val="9"/>
            <color indexed="81"/>
            <rFont val="Tahoma"/>
            <charset val="1"/>
          </rPr>
          <t>Satu Paananen:</t>
        </r>
        <r>
          <rPr>
            <sz val="9"/>
            <color indexed="81"/>
            <rFont val="Tahoma"/>
            <charset val="1"/>
          </rPr>
          <t xml:space="preserve">
syötä tähän varastoitavan tuotteen yksikköhinta, yksikkö on sama kuin vasemmanpuoleisessa solussa, esim. €/kg. Yksikköä voi vaihtaa ko. kasvin välilehdellä solussa B4</t>
        </r>
      </text>
    </comment>
    <comment ref="F8" authorId="0" shapeId="0" xr:uid="{A8BC364D-4DEC-46BA-91E5-AB6B2FB0F9E1}">
      <text>
        <r>
          <rPr>
            <b/>
            <sz val="9"/>
            <color indexed="81"/>
            <rFont val="Tahoma"/>
            <charset val="1"/>
          </rPr>
          <t>Satu Paananen:</t>
        </r>
        <r>
          <rPr>
            <sz val="9"/>
            <color indexed="81"/>
            <rFont val="Tahoma"/>
            <charset val="1"/>
          </rPr>
          <t xml:space="preserve">
Koko varaston arvo yhteensä.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200-000001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00000000-0006-0000-0200-000002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00000000-0006-0000-0200-000003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00000000-0006-0000-0200-000004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00000000-0006-0000-0200-000005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C043901-CB14-4B5B-9ED4-19DB12A612C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DF58D291-2442-4308-9D17-90F2AF5672C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D70F56D5-673C-4E6A-8F01-560784FCF4D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8FD6017B-8EF4-45C4-8510-7712805D237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745621F7-CCD4-442F-8C33-FD2DD81B85C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1181BE5A-2DBA-4F82-B50A-74FB85336D58}">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A8646503-A92F-4C21-ACD2-01D7610B2E1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00000000-0006-0000-0200-000006000000}">
      <text>
        <r>
          <rPr>
            <b/>
            <sz val="9"/>
            <color indexed="81"/>
            <rFont val="Tahoma"/>
            <charset val="1"/>
          </rPr>
          <t>Satu Paananen:</t>
        </r>
        <r>
          <rPr>
            <sz val="9"/>
            <color indexed="81"/>
            <rFont val="Tahoma"/>
            <charset val="1"/>
          </rPr>
          <t xml:space="preserve">
Lisätietoa halutessa, esim. hehtolitrapaino</t>
        </r>
      </text>
    </comment>
    <comment ref="G9" authorId="0" shapeId="0" xr:uid="{00000000-0006-0000-0200-000007000000}">
      <text>
        <r>
          <rPr>
            <b/>
            <sz val="9"/>
            <color indexed="81"/>
            <rFont val="Tahoma"/>
            <charset val="1"/>
          </rPr>
          <t>Satu Paananen:</t>
        </r>
        <r>
          <rPr>
            <sz val="9"/>
            <color indexed="81"/>
            <rFont val="Tahoma"/>
            <charset val="1"/>
          </rPr>
          <t xml:space="preserve">
Lisätietoa halutessa, esim. hehtolitrapaino</t>
        </r>
      </text>
    </comment>
    <comment ref="I9" authorId="0" shapeId="0" xr:uid="{00000000-0006-0000-0200-000008000000}">
      <text>
        <r>
          <rPr>
            <b/>
            <sz val="9"/>
            <color indexed="81"/>
            <rFont val="Tahoma"/>
            <charset val="1"/>
          </rPr>
          <t>Satu Paananen:</t>
        </r>
        <r>
          <rPr>
            <sz val="9"/>
            <color indexed="81"/>
            <rFont val="Tahoma"/>
            <charset val="1"/>
          </rPr>
          <t xml:space="preserve">
Lisätietoa halutessa, esim. hehtolitrapaino</t>
        </r>
      </text>
    </comment>
    <comment ref="K9" authorId="0" shapeId="0" xr:uid="{00000000-0006-0000-0200-000009000000}">
      <text>
        <r>
          <rPr>
            <b/>
            <sz val="9"/>
            <color indexed="81"/>
            <rFont val="Tahoma"/>
            <charset val="1"/>
          </rPr>
          <t>Satu Paananen:</t>
        </r>
        <r>
          <rPr>
            <sz val="9"/>
            <color indexed="81"/>
            <rFont val="Tahoma"/>
            <charset val="1"/>
          </rPr>
          <t xml:space="preserve">
Lisätietoa halutessa, esim. hehtolitrapaino</t>
        </r>
      </text>
    </comment>
    <comment ref="M9" authorId="0" shapeId="0" xr:uid="{00000000-0006-0000-0200-00000A000000}">
      <text>
        <r>
          <rPr>
            <b/>
            <sz val="9"/>
            <color indexed="81"/>
            <rFont val="Tahoma"/>
            <charset val="1"/>
          </rPr>
          <t>Satu Paananen:</t>
        </r>
        <r>
          <rPr>
            <sz val="9"/>
            <color indexed="81"/>
            <rFont val="Tahoma"/>
            <charset val="1"/>
          </rPr>
          <t xml:space="preserve">
Lisätietoa halutessa, esim. hehtolitrapaino</t>
        </r>
      </text>
    </comment>
    <comment ref="O9" authorId="0" shapeId="0" xr:uid="{92CFE270-2209-4F3D-BB17-F3FF3FA7C797}">
      <text>
        <r>
          <rPr>
            <b/>
            <sz val="9"/>
            <color indexed="81"/>
            <rFont val="Tahoma"/>
            <charset val="1"/>
          </rPr>
          <t>Satu Paananen:</t>
        </r>
        <r>
          <rPr>
            <sz val="9"/>
            <color indexed="81"/>
            <rFont val="Tahoma"/>
            <charset val="1"/>
          </rPr>
          <t xml:space="preserve">
Lisätietoa halutessa, esim. hehtolitrapaino</t>
        </r>
      </text>
    </comment>
    <comment ref="Q9" authorId="0" shapeId="0" xr:uid="{50518792-F4BC-4436-A151-A9BDFAB6C85D}">
      <text>
        <r>
          <rPr>
            <b/>
            <sz val="9"/>
            <color indexed="81"/>
            <rFont val="Tahoma"/>
            <charset val="1"/>
          </rPr>
          <t>Satu Paananen:</t>
        </r>
        <r>
          <rPr>
            <sz val="9"/>
            <color indexed="81"/>
            <rFont val="Tahoma"/>
            <charset val="1"/>
          </rPr>
          <t xml:space="preserve">
Lisätietoa halutessa, esim. hehtolitrapaino</t>
        </r>
      </text>
    </comment>
    <comment ref="S9" authorId="0" shapeId="0" xr:uid="{D85F7724-F17D-4836-87AB-B5FEA58C3A22}">
      <text>
        <r>
          <rPr>
            <b/>
            <sz val="9"/>
            <color indexed="81"/>
            <rFont val="Tahoma"/>
            <charset val="1"/>
          </rPr>
          <t>Satu Paananen:</t>
        </r>
        <r>
          <rPr>
            <sz val="9"/>
            <color indexed="81"/>
            <rFont val="Tahoma"/>
            <charset val="1"/>
          </rPr>
          <t xml:space="preserve">
Lisätietoa halutessa, esim. hehtolitrapaino</t>
        </r>
      </text>
    </comment>
    <comment ref="U9" authorId="0" shapeId="0" xr:uid="{A404CE82-EA63-4FFF-9610-B387F72F1D7D}">
      <text>
        <r>
          <rPr>
            <b/>
            <sz val="9"/>
            <color indexed="81"/>
            <rFont val="Tahoma"/>
            <charset val="1"/>
          </rPr>
          <t>Satu Paananen:</t>
        </r>
        <r>
          <rPr>
            <sz val="9"/>
            <color indexed="81"/>
            <rFont val="Tahoma"/>
            <charset val="1"/>
          </rPr>
          <t xml:space="preserve">
Lisätietoa halutessa, esim. hehtolitrapaino</t>
        </r>
      </text>
    </comment>
    <comment ref="W9" authorId="0" shapeId="0" xr:uid="{3E914959-9A86-48BF-A082-8458DDF5C64C}">
      <text>
        <r>
          <rPr>
            <b/>
            <sz val="9"/>
            <color indexed="81"/>
            <rFont val="Tahoma"/>
            <charset val="1"/>
          </rPr>
          <t>Satu Paananen:</t>
        </r>
        <r>
          <rPr>
            <sz val="9"/>
            <color indexed="81"/>
            <rFont val="Tahoma"/>
            <charset val="1"/>
          </rPr>
          <t xml:space="preserve">
Lisätietoa halutessa, esim. hehtolitrapaino</t>
        </r>
      </text>
    </comment>
    <comment ref="Y9" authorId="0" shapeId="0" xr:uid="{E46D3747-1E73-42D9-96EB-D5E43B0AA000}">
      <text>
        <r>
          <rPr>
            <b/>
            <sz val="9"/>
            <color indexed="81"/>
            <rFont val="Tahoma"/>
            <charset val="1"/>
          </rPr>
          <t>Satu Paananen:</t>
        </r>
        <r>
          <rPr>
            <sz val="9"/>
            <color indexed="81"/>
            <rFont val="Tahoma"/>
            <charset val="1"/>
          </rPr>
          <t xml:space="preserve">
Lisätietoa halutessa, esim. hehtolitrapaino</t>
        </r>
      </text>
    </comment>
    <comment ref="AA9" authorId="0" shapeId="0" xr:uid="{2B7366B6-1FEF-4DCF-AAAA-E853B18E2BE2}">
      <text>
        <r>
          <rPr>
            <b/>
            <sz val="9"/>
            <color indexed="81"/>
            <rFont val="Tahoma"/>
            <charset val="1"/>
          </rPr>
          <t>Satu Paananen:</t>
        </r>
        <r>
          <rPr>
            <sz val="9"/>
            <color indexed="81"/>
            <rFont val="Tahoma"/>
            <charset val="1"/>
          </rPr>
          <t xml:space="preserve">
Lisätietoa halutessa, esim. hehtolitrapaino</t>
        </r>
      </text>
    </comment>
    <comment ref="E10" authorId="0" shapeId="0" xr:uid="{A6CCEEEE-8549-4F3D-880A-6D3407BC535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241FD5AE-50AE-4649-A42D-3895618E5ED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811FB990-7BDF-4B26-A19A-EB3133A32EB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F0B648A0-41CD-421F-9F86-2306AEFC41A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4A12B0BB-C1CF-4E4A-952E-6879AA7AF2F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C0AC386C-9F96-4A1D-9D7A-BF2E0171D3D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5E832F3F-D165-467A-A9FF-9F87B907CBF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FCA9A4E7-1B7B-486C-8CDB-F66A7084CAC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7A3BD807-B84B-43D1-AA1C-96E63901711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9AC96D44-3CEC-4439-98D9-3159EABFB80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83F1DC5E-218B-4520-9F06-D3DF09EBDF8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5A8F3844-8956-41CB-8282-E05A2B33AEF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3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749F57B-B38A-4415-BC1A-19E156433E2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25710035-BA18-424A-8A45-A1FD9653DA2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9EA41E45-87F1-45FA-A244-BF6F019668A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3F440249-682A-4119-978A-0D2C221FDC1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2CBCE4C9-C1E2-48AD-B257-B2508934691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F9F2A04-55D1-4E6C-82D7-E9389420A16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3ADE4F24-7B1A-4B27-BE73-56CE5EEA570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B272D35F-0958-4F66-BEAC-5B3D723DECA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4760383F-D256-4260-86D2-AF95C1FA3BC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DB6E2868-4AB6-4F7F-B7C6-A3EB30C5993D}">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F845FBD7-CF7B-4A44-8B07-99E625F6EB9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F7862122-A7DB-49AC-8CC8-69BE0804C3A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1D10300A-7CDB-49EC-9710-D6D508138569}">
      <text>
        <r>
          <rPr>
            <b/>
            <sz val="9"/>
            <color indexed="81"/>
            <rFont val="Tahoma"/>
            <charset val="1"/>
          </rPr>
          <t>Satu Paananen:</t>
        </r>
        <r>
          <rPr>
            <sz val="9"/>
            <color indexed="81"/>
            <rFont val="Tahoma"/>
            <charset val="1"/>
          </rPr>
          <t xml:space="preserve">
Lisätietoa halutessa, esim. hehtolitrapaino</t>
        </r>
      </text>
    </comment>
    <comment ref="G9" authorId="0" shapeId="0" xr:uid="{C6DFAE68-A2DE-46D6-997A-9934A327689E}">
      <text>
        <r>
          <rPr>
            <b/>
            <sz val="9"/>
            <color indexed="81"/>
            <rFont val="Tahoma"/>
            <charset val="1"/>
          </rPr>
          <t>Satu Paananen:</t>
        </r>
        <r>
          <rPr>
            <sz val="9"/>
            <color indexed="81"/>
            <rFont val="Tahoma"/>
            <charset val="1"/>
          </rPr>
          <t xml:space="preserve">
Lisätietoa halutessa, esim. hehtolitrapaino</t>
        </r>
      </text>
    </comment>
    <comment ref="I9" authorId="0" shapeId="0" xr:uid="{4B310159-8D28-4130-9854-D245C8DCE326}">
      <text>
        <r>
          <rPr>
            <b/>
            <sz val="9"/>
            <color indexed="81"/>
            <rFont val="Tahoma"/>
            <charset val="1"/>
          </rPr>
          <t>Satu Paananen:</t>
        </r>
        <r>
          <rPr>
            <sz val="9"/>
            <color indexed="81"/>
            <rFont val="Tahoma"/>
            <charset val="1"/>
          </rPr>
          <t xml:space="preserve">
Lisätietoa halutessa, esim. hehtolitrapaino</t>
        </r>
      </text>
    </comment>
    <comment ref="K9" authorId="0" shapeId="0" xr:uid="{B3951B3A-8571-4958-918A-1F09BEF189C8}">
      <text>
        <r>
          <rPr>
            <b/>
            <sz val="9"/>
            <color indexed="81"/>
            <rFont val="Tahoma"/>
            <charset val="1"/>
          </rPr>
          <t>Satu Paananen:</t>
        </r>
        <r>
          <rPr>
            <sz val="9"/>
            <color indexed="81"/>
            <rFont val="Tahoma"/>
            <charset val="1"/>
          </rPr>
          <t xml:space="preserve">
Lisätietoa halutessa, esim. hehtolitrapaino</t>
        </r>
      </text>
    </comment>
    <comment ref="M9" authorId="0" shapeId="0" xr:uid="{8108ABCD-0146-4C97-873D-98928B924018}">
      <text>
        <r>
          <rPr>
            <b/>
            <sz val="9"/>
            <color indexed="81"/>
            <rFont val="Tahoma"/>
            <charset val="1"/>
          </rPr>
          <t>Satu Paananen:</t>
        </r>
        <r>
          <rPr>
            <sz val="9"/>
            <color indexed="81"/>
            <rFont val="Tahoma"/>
            <charset val="1"/>
          </rPr>
          <t xml:space="preserve">
Lisätietoa halutessa, esim. hehtolitrapaino</t>
        </r>
      </text>
    </comment>
    <comment ref="O9" authorId="0" shapeId="0" xr:uid="{98034636-286D-46F8-A086-8E84AD23C468}">
      <text>
        <r>
          <rPr>
            <b/>
            <sz val="9"/>
            <color indexed="81"/>
            <rFont val="Tahoma"/>
            <charset val="1"/>
          </rPr>
          <t>Satu Paananen:</t>
        </r>
        <r>
          <rPr>
            <sz val="9"/>
            <color indexed="81"/>
            <rFont val="Tahoma"/>
            <charset val="1"/>
          </rPr>
          <t xml:space="preserve">
Lisätietoa halutessa, esim. hehtolitrapaino</t>
        </r>
      </text>
    </comment>
    <comment ref="Q9" authorId="0" shapeId="0" xr:uid="{FDCB9176-7DBC-4B47-A506-89044A1B373C}">
      <text>
        <r>
          <rPr>
            <b/>
            <sz val="9"/>
            <color indexed="81"/>
            <rFont val="Tahoma"/>
            <charset val="1"/>
          </rPr>
          <t>Satu Paananen:</t>
        </r>
        <r>
          <rPr>
            <sz val="9"/>
            <color indexed="81"/>
            <rFont val="Tahoma"/>
            <charset val="1"/>
          </rPr>
          <t xml:space="preserve">
Lisätietoa halutessa, esim. hehtolitrapaino</t>
        </r>
      </text>
    </comment>
    <comment ref="S9" authorId="0" shapeId="0" xr:uid="{FB381FB7-4F2C-46A8-B9F0-A06B26C35A30}">
      <text>
        <r>
          <rPr>
            <b/>
            <sz val="9"/>
            <color indexed="81"/>
            <rFont val="Tahoma"/>
            <charset val="1"/>
          </rPr>
          <t>Satu Paananen:</t>
        </r>
        <r>
          <rPr>
            <sz val="9"/>
            <color indexed="81"/>
            <rFont val="Tahoma"/>
            <charset val="1"/>
          </rPr>
          <t xml:space="preserve">
Lisätietoa halutessa, esim. hehtolitrapaino</t>
        </r>
      </text>
    </comment>
    <comment ref="U9" authorId="0" shapeId="0" xr:uid="{FF7284D5-FB5D-4B38-99FD-FACFCD0664B9}">
      <text>
        <r>
          <rPr>
            <b/>
            <sz val="9"/>
            <color indexed="81"/>
            <rFont val="Tahoma"/>
            <charset val="1"/>
          </rPr>
          <t>Satu Paananen:</t>
        </r>
        <r>
          <rPr>
            <sz val="9"/>
            <color indexed="81"/>
            <rFont val="Tahoma"/>
            <charset val="1"/>
          </rPr>
          <t xml:space="preserve">
Lisätietoa halutessa, esim. hehtolitrapaino</t>
        </r>
      </text>
    </comment>
    <comment ref="W9" authorId="0" shapeId="0" xr:uid="{ABAE43EE-1B65-43CD-B219-6C99A87E125C}">
      <text>
        <r>
          <rPr>
            <b/>
            <sz val="9"/>
            <color indexed="81"/>
            <rFont val="Tahoma"/>
            <charset val="1"/>
          </rPr>
          <t>Satu Paananen:</t>
        </r>
        <r>
          <rPr>
            <sz val="9"/>
            <color indexed="81"/>
            <rFont val="Tahoma"/>
            <charset val="1"/>
          </rPr>
          <t xml:space="preserve">
Lisätietoa halutessa, esim. hehtolitrapaino</t>
        </r>
      </text>
    </comment>
    <comment ref="Y9" authorId="0" shapeId="0" xr:uid="{DB9EB04E-A77A-4389-BEB6-411B99EF912F}">
      <text>
        <r>
          <rPr>
            <b/>
            <sz val="9"/>
            <color indexed="81"/>
            <rFont val="Tahoma"/>
            <charset val="1"/>
          </rPr>
          <t>Satu Paananen:</t>
        </r>
        <r>
          <rPr>
            <sz val="9"/>
            <color indexed="81"/>
            <rFont val="Tahoma"/>
            <charset val="1"/>
          </rPr>
          <t xml:space="preserve">
Lisätietoa halutessa, esim. hehtolitrapaino</t>
        </r>
      </text>
    </comment>
    <comment ref="AA9" authorId="0" shapeId="0" xr:uid="{943C2CF8-E439-4DA7-8198-13DA117E777D}">
      <text>
        <r>
          <rPr>
            <b/>
            <sz val="9"/>
            <color indexed="81"/>
            <rFont val="Tahoma"/>
            <charset val="1"/>
          </rPr>
          <t>Satu Paananen:</t>
        </r>
        <r>
          <rPr>
            <sz val="9"/>
            <color indexed="81"/>
            <rFont val="Tahoma"/>
            <charset val="1"/>
          </rPr>
          <t xml:space="preserve">
Lisätietoa halutessa, esim. hehtolitrapaino</t>
        </r>
      </text>
    </comment>
    <comment ref="E10" authorId="0" shapeId="0" xr:uid="{3B750A46-D081-4033-B537-942EFA1383F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D859376A-E270-4B42-8530-03C588069C3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A12EA613-D264-4648-9EA2-6EDAC0DABEF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A3556EDB-6AEB-4B7C-9725-BFDFD2F46A2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7C069584-FAC4-442D-BD09-1B37A06D0E4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0DB34CE0-4C13-4769-BFE3-1E6D7022A77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6379F739-AE09-47AF-977E-814C3916EB1D}">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1C376906-01F6-4E6B-A215-37CB5C26307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16C1DEC5-8E5C-4029-A726-D58F2F0CDE4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66290A90-6974-4FDD-BA2F-312205CCD42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4B58D4BC-5B3D-4B53-8038-9BB76CE31D3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5089727B-790E-4292-9FA2-44CAD6AE665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4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6C6FAA0A-1E93-40A8-948C-6029473ED7B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19149A3E-AF44-4148-A41F-7845324EDF6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4652B401-0991-40D4-839B-9E4E695AB21D}">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8B39F144-8383-4760-97E2-88288E5A020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4C89C96F-EA44-4296-9DBB-3EE54995E28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657E1979-C9D1-44CB-9CD8-CF981489D04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60609D52-9B26-4087-BFFC-1A78F1A67F4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AD39ED40-8FF8-4DC1-93EC-17BFD6A05C7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DC443966-D5B5-4393-8EB4-48309CB4CD1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A81109C3-5751-44FB-8942-1CC0B3AE929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9127A1C6-DC9D-462C-86BB-F755895819D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A484F4FD-EA0E-4198-801C-9FB12990852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631A116A-7F7E-498C-9568-B7730E060E49}">
      <text>
        <r>
          <rPr>
            <b/>
            <sz val="9"/>
            <color indexed="81"/>
            <rFont val="Tahoma"/>
            <charset val="1"/>
          </rPr>
          <t>Satu Paananen:</t>
        </r>
        <r>
          <rPr>
            <sz val="9"/>
            <color indexed="81"/>
            <rFont val="Tahoma"/>
            <charset val="1"/>
          </rPr>
          <t xml:space="preserve">
Lisätietoa halutessa, esim. hehtolitrapaino</t>
        </r>
      </text>
    </comment>
    <comment ref="G9" authorId="0" shapeId="0" xr:uid="{79E7819F-A354-4AC9-A271-7E30DFA4798F}">
      <text>
        <r>
          <rPr>
            <b/>
            <sz val="9"/>
            <color indexed="81"/>
            <rFont val="Tahoma"/>
            <charset val="1"/>
          </rPr>
          <t>Satu Paananen:</t>
        </r>
        <r>
          <rPr>
            <sz val="9"/>
            <color indexed="81"/>
            <rFont val="Tahoma"/>
            <charset val="1"/>
          </rPr>
          <t xml:space="preserve">
Lisätietoa halutessa, esim. hehtolitrapaino</t>
        </r>
      </text>
    </comment>
    <comment ref="I9" authorId="0" shapeId="0" xr:uid="{0AFAC63C-3ABB-4088-8C5E-465831BDB9B3}">
      <text>
        <r>
          <rPr>
            <b/>
            <sz val="9"/>
            <color indexed="81"/>
            <rFont val="Tahoma"/>
            <charset val="1"/>
          </rPr>
          <t>Satu Paananen:</t>
        </r>
        <r>
          <rPr>
            <sz val="9"/>
            <color indexed="81"/>
            <rFont val="Tahoma"/>
            <charset val="1"/>
          </rPr>
          <t xml:space="preserve">
Lisätietoa halutessa, esim. hehtolitrapaino</t>
        </r>
      </text>
    </comment>
    <comment ref="K9" authorId="0" shapeId="0" xr:uid="{560D1D06-F56B-44F1-8DCF-6370FE551D55}">
      <text>
        <r>
          <rPr>
            <b/>
            <sz val="9"/>
            <color indexed="81"/>
            <rFont val="Tahoma"/>
            <charset val="1"/>
          </rPr>
          <t>Satu Paananen:</t>
        </r>
        <r>
          <rPr>
            <sz val="9"/>
            <color indexed="81"/>
            <rFont val="Tahoma"/>
            <charset val="1"/>
          </rPr>
          <t xml:space="preserve">
Lisätietoa halutessa, esim. hehtolitrapaino</t>
        </r>
      </text>
    </comment>
    <comment ref="M9" authorId="0" shapeId="0" xr:uid="{DC698851-3D34-4F8A-9D10-1C3CCF001C09}">
      <text>
        <r>
          <rPr>
            <b/>
            <sz val="9"/>
            <color indexed="81"/>
            <rFont val="Tahoma"/>
            <charset val="1"/>
          </rPr>
          <t>Satu Paananen:</t>
        </r>
        <r>
          <rPr>
            <sz val="9"/>
            <color indexed="81"/>
            <rFont val="Tahoma"/>
            <charset val="1"/>
          </rPr>
          <t xml:space="preserve">
Lisätietoa halutessa, esim. hehtolitrapaino</t>
        </r>
      </text>
    </comment>
    <comment ref="O9" authorId="0" shapeId="0" xr:uid="{33FB5DBC-AC9B-477E-BA98-419CE72344CB}">
      <text>
        <r>
          <rPr>
            <b/>
            <sz val="9"/>
            <color indexed="81"/>
            <rFont val="Tahoma"/>
            <charset val="1"/>
          </rPr>
          <t>Satu Paananen:</t>
        </r>
        <r>
          <rPr>
            <sz val="9"/>
            <color indexed="81"/>
            <rFont val="Tahoma"/>
            <charset val="1"/>
          </rPr>
          <t xml:space="preserve">
Lisätietoa halutessa, esim. hehtolitrapaino</t>
        </r>
      </text>
    </comment>
    <comment ref="Q9" authorId="0" shapeId="0" xr:uid="{A7C5681C-47F1-405C-B96D-B1BBB21E7DCC}">
      <text>
        <r>
          <rPr>
            <b/>
            <sz val="9"/>
            <color indexed="81"/>
            <rFont val="Tahoma"/>
            <charset val="1"/>
          </rPr>
          <t>Satu Paananen:</t>
        </r>
        <r>
          <rPr>
            <sz val="9"/>
            <color indexed="81"/>
            <rFont val="Tahoma"/>
            <charset val="1"/>
          </rPr>
          <t xml:space="preserve">
Lisätietoa halutessa, esim. hehtolitrapaino</t>
        </r>
      </text>
    </comment>
    <comment ref="S9" authorId="0" shapeId="0" xr:uid="{A52C7694-24A9-4026-B4BA-DCE053DAB5D6}">
      <text>
        <r>
          <rPr>
            <b/>
            <sz val="9"/>
            <color indexed="81"/>
            <rFont val="Tahoma"/>
            <charset val="1"/>
          </rPr>
          <t>Satu Paananen:</t>
        </r>
        <r>
          <rPr>
            <sz val="9"/>
            <color indexed="81"/>
            <rFont val="Tahoma"/>
            <charset val="1"/>
          </rPr>
          <t xml:space="preserve">
Lisätietoa halutessa, esim. hehtolitrapaino</t>
        </r>
      </text>
    </comment>
    <comment ref="U9" authorId="0" shapeId="0" xr:uid="{0A2194D1-75E6-4AE7-85DA-C3C9067289DB}">
      <text>
        <r>
          <rPr>
            <b/>
            <sz val="9"/>
            <color indexed="81"/>
            <rFont val="Tahoma"/>
            <charset val="1"/>
          </rPr>
          <t>Satu Paananen:</t>
        </r>
        <r>
          <rPr>
            <sz val="9"/>
            <color indexed="81"/>
            <rFont val="Tahoma"/>
            <charset val="1"/>
          </rPr>
          <t xml:space="preserve">
Lisätietoa halutessa, esim. hehtolitrapaino</t>
        </r>
      </text>
    </comment>
    <comment ref="W9" authorId="0" shapeId="0" xr:uid="{31D582FE-B16A-49E1-94F1-0941B3EA4FFC}">
      <text>
        <r>
          <rPr>
            <b/>
            <sz val="9"/>
            <color indexed="81"/>
            <rFont val="Tahoma"/>
            <charset val="1"/>
          </rPr>
          <t>Satu Paananen:</t>
        </r>
        <r>
          <rPr>
            <sz val="9"/>
            <color indexed="81"/>
            <rFont val="Tahoma"/>
            <charset val="1"/>
          </rPr>
          <t xml:space="preserve">
Lisätietoa halutessa, esim. hehtolitrapaino</t>
        </r>
      </text>
    </comment>
    <comment ref="Y9" authorId="0" shapeId="0" xr:uid="{F9AF9AC0-93CF-4146-888F-66363B95C0E8}">
      <text>
        <r>
          <rPr>
            <b/>
            <sz val="9"/>
            <color indexed="81"/>
            <rFont val="Tahoma"/>
            <charset val="1"/>
          </rPr>
          <t>Satu Paananen:</t>
        </r>
        <r>
          <rPr>
            <sz val="9"/>
            <color indexed="81"/>
            <rFont val="Tahoma"/>
            <charset val="1"/>
          </rPr>
          <t xml:space="preserve">
Lisätietoa halutessa, esim. hehtolitrapaino</t>
        </r>
      </text>
    </comment>
    <comment ref="AA9" authorId="0" shapeId="0" xr:uid="{9860F8DB-8111-43F9-A075-C7680C7A4DF0}">
      <text>
        <r>
          <rPr>
            <b/>
            <sz val="9"/>
            <color indexed="81"/>
            <rFont val="Tahoma"/>
            <charset val="1"/>
          </rPr>
          <t>Satu Paananen:</t>
        </r>
        <r>
          <rPr>
            <sz val="9"/>
            <color indexed="81"/>
            <rFont val="Tahoma"/>
            <charset val="1"/>
          </rPr>
          <t xml:space="preserve">
Lisätietoa halutessa, esim. hehtolitrapaino</t>
        </r>
      </text>
    </comment>
    <comment ref="E10" authorId="0" shapeId="0" xr:uid="{0AFD1BB3-26EF-4684-9F4A-3392A784268D}">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DA02696C-DB1F-439E-8A03-936A7F3B0EA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DCA015D3-5E4E-46F9-8929-0AE5D9E16EC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D2FA6876-177F-47D4-AFAC-E0F316F1676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6B01FECE-62DA-40D0-8C5C-9739186C696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ED7A237E-9512-4037-846A-7B986DB306D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34BD68B5-1B74-486D-8DAE-5BFE63C2FBD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0CCB005A-0D6B-4CB0-8B1F-01D8B106719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5D2EBEAE-16E4-4D22-8F72-52E5A2C5016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AB28FDD3-C00C-44EE-BF89-858AEBD2442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AB6AEDF0-2698-4D57-BE77-614BDACC50D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0EE792BB-CEC6-4DEB-99C4-0FFFE29BD50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5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12641A28-E944-4C67-9470-8A2D30CB30D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3C12C993-CC72-4FAA-9266-E619CBD671C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D0E44D38-B51B-43A7-A7D7-0A9A164095F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CE5DE828-0A0B-4A7F-A075-38BA3E7BC07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1C791ADA-FBEB-428D-A730-FE5AA5916A6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6A5A815-E943-4B37-9A90-B8FD45ABF50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B9269B9B-C73F-4B33-BBEE-D843E700FF7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FABDA5C1-F973-4022-97A3-29A9DB3F853D}">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271B2992-8701-44FE-84C4-EF33770C968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0D621623-2D68-42A9-9011-656181C3C51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E797C973-B03C-4AD8-8ECE-C630D3A0360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3525CE7A-B398-4069-9EF3-3677C08F47A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44359DA8-A437-4BF5-8BEE-514849B7FC70}">
      <text>
        <r>
          <rPr>
            <b/>
            <sz val="9"/>
            <color indexed="81"/>
            <rFont val="Tahoma"/>
            <charset val="1"/>
          </rPr>
          <t>Satu Paananen:</t>
        </r>
        <r>
          <rPr>
            <sz val="9"/>
            <color indexed="81"/>
            <rFont val="Tahoma"/>
            <charset val="1"/>
          </rPr>
          <t xml:space="preserve">
Lisätietoa halutessa, esim. hehtolitrapaino</t>
        </r>
      </text>
    </comment>
    <comment ref="G9" authorId="0" shapeId="0" xr:uid="{496BC2C7-2BF8-4458-A4CD-0A7BCBDE8931}">
      <text>
        <r>
          <rPr>
            <b/>
            <sz val="9"/>
            <color indexed="81"/>
            <rFont val="Tahoma"/>
            <charset val="1"/>
          </rPr>
          <t>Satu Paananen:</t>
        </r>
        <r>
          <rPr>
            <sz val="9"/>
            <color indexed="81"/>
            <rFont val="Tahoma"/>
            <charset val="1"/>
          </rPr>
          <t xml:space="preserve">
Lisätietoa halutessa, esim. hehtolitrapaino</t>
        </r>
      </text>
    </comment>
    <comment ref="I9" authorId="0" shapeId="0" xr:uid="{1661BC1E-05FA-46D5-9C23-ACA760A8A5EC}">
      <text>
        <r>
          <rPr>
            <b/>
            <sz val="9"/>
            <color indexed="81"/>
            <rFont val="Tahoma"/>
            <charset val="1"/>
          </rPr>
          <t>Satu Paananen:</t>
        </r>
        <r>
          <rPr>
            <sz val="9"/>
            <color indexed="81"/>
            <rFont val="Tahoma"/>
            <charset val="1"/>
          </rPr>
          <t xml:space="preserve">
Lisätietoa halutessa, esim. hehtolitrapaino</t>
        </r>
      </text>
    </comment>
    <comment ref="K9" authorId="0" shapeId="0" xr:uid="{882ECB60-FFF5-4E1B-BAF8-BF460F7C5F2D}">
      <text>
        <r>
          <rPr>
            <b/>
            <sz val="9"/>
            <color indexed="81"/>
            <rFont val="Tahoma"/>
            <charset val="1"/>
          </rPr>
          <t>Satu Paananen:</t>
        </r>
        <r>
          <rPr>
            <sz val="9"/>
            <color indexed="81"/>
            <rFont val="Tahoma"/>
            <charset val="1"/>
          </rPr>
          <t xml:space="preserve">
Lisätietoa halutessa, esim. hehtolitrapaino</t>
        </r>
      </text>
    </comment>
    <comment ref="M9" authorId="0" shapeId="0" xr:uid="{5C5DF4B6-9ECE-49E8-A2EF-7402D6DBE6D2}">
      <text>
        <r>
          <rPr>
            <b/>
            <sz val="9"/>
            <color indexed="81"/>
            <rFont val="Tahoma"/>
            <charset val="1"/>
          </rPr>
          <t>Satu Paananen:</t>
        </r>
        <r>
          <rPr>
            <sz val="9"/>
            <color indexed="81"/>
            <rFont val="Tahoma"/>
            <charset val="1"/>
          </rPr>
          <t xml:space="preserve">
Lisätietoa halutessa, esim. hehtolitrapaino</t>
        </r>
      </text>
    </comment>
    <comment ref="O9" authorId="0" shapeId="0" xr:uid="{783180F8-91D0-4B8F-9F0F-DC10E38CA51A}">
      <text>
        <r>
          <rPr>
            <b/>
            <sz val="9"/>
            <color indexed="81"/>
            <rFont val="Tahoma"/>
            <charset val="1"/>
          </rPr>
          <t>Satu Paananen:</t>
        </r>
        <r>
          <rPr>
            <sz val="9"/>
            <color indexed="81"/>
            <rFont val="Tahoma"/>
            <charset val="1"/>
          </rPr>
          <t xml:space="preserve">
Lisätietoa halutessa, esim. hehtolitrapaino</t>
        </r>
      </text>
    </comment>
    <comment ref="Q9" authorId="0" shapeId="0" xr:uid="{CFA9447D-0937-4B75-ABC3-FF188866C5AA}">
      <text>
        <r>
          <rPr>
            <b/>
            <sz val="9"/>
            <color indexed="81"/>
            <rFont val="Tahoma"/>
            <charset val="1"/>
          </rPr>
          <t>Satu Paananen:</t>
        </r>
        <r>
          <rPr>
            <sz val="9"/>
            <color indexed="81"/>
            <rFont val="Tahoma"/>
            <charset val="1"/>
          </rPr>
          <t xml:space="preserve">
Lisätietoa halutessa, esim. hehtolitrapaino</t>
        </r>
      </text>
    </comment>
    <comment ref="S9" authorId="0" shapeId="0" xr:uid="{2B7F7862-BD9C-471C-9507-7A3A5E057984}">
      <text>
        <r>
          <rPr>
            <b/>
            <sz val="9"/>
            <color indexed="81"/>
            <rFont val="Tahoma"/>
            <charset val="1"/>
          </rPr>
          <t>Satu Paananen:</t>
        </r>
        <r>
          <rPr>
            <sz val="9"/>
            <color indexed="81"/>
            <rFont val="Tahoma"/>
            <charset val="1"/>
          </rPr>
          <t xml:space="preserve">
Lisätietoa halutessa, esim. hehtolitrapaino</t>
        </r>
      </text>
    </comment>
    <comment ref="U9" authorId="0" shapeId="0" xr:uid="{DDF44B73-FEDB-419D-ACF6-65DB4CAD6C7B}">
      <text>
        <r>
          <rPr>
            <b/>
            <sz val="9"/>
            <color indexed="81"/>
            <rFont val="Tahoma"/>
            <charset val="1"/>
          </rPr>
          <t>Satu Paananen:</t>
        </r>
        <r>
          <rPr>
            <sz val="9"/>
            <color indexed="81"/>
            <rFont val="Tahoma"/>
            <charset val="1"/>
          </rPr>
          <t xml:space="preserve">
Lisätietoa halutessa, esim. hehtolitrapaino</t>
        </r>
      </text>
    </comment>
    <comment ref="W9" authorId="0" shapeId="0" xr:uid="{EC57B946-56BE-4722-BA1F-212FE6355D00}">
      <text>
        <r>
          <rPr>
            <b/>
            <sz val="9"/>
            <color indexed="81"/>
            <rFont val="Tahoma"/>
            <charset val="1"/>
          </rPr>
          <t>Satu Paananen:</t>
        </r>
        <r>
          <rPr>
            <sz val="9"/>
            <color indexed="81"/>
            <rFont val="Tahoma"/>
            <charset val="1"/>
          </rPr>
          <t xml:space="preserve">
Lisätietoa halutessa, esim. hehtolitrapaino</t>
        </r>
      </text>
    </comment>
    <comment ref="Y9" authorId="0" shapeId="0" xr:uid="{5E628A5D-B9E7-4495-813E-75A1F22E9C7A}">
      <text>
        <r>
          <rPr>
            <b/>
            <sz val="9"/>
            <color indexed="81"/>
            <rFont val="Tahoma"/>
            <charset val="1"/>
          </rPr>
          <t>Satu Paananen:</t>
        </r>
        <r>
          <rPr>
            <sz val="9"/>
            <color indexed="81"/>
            <rFont val="Tahoma"/>
            <charset val="1"/>
          </rPr>
          <t xml:space="preserve">
Lisätietoa halutessa, esim. hehtolitrapaino</t>
        </r>
      </text>
    </comment>
    <comment ref="AA9" authorId="0" shapeId="0" xr:uid="{FD7807FE-31D3-4832-B828-8F5B9B4B422E}">
      <text>
        <r>
          <rPr>
            <b/>
            <sz val="9"/>
            <color indexed="81"/>
            <rFont val="Tahoma"/>
            <charset val="1"/>
          </rPr>
          <t>Satu Paananen:</t>
        </r>
        <r>
          <rPr>
            <sz val="9"/>
            <color indexed="81"/>
            <rFont val="Tahoma"/>
            <charset val="1"/>
          </rPr>
          <t xml:space="preserve">
Lisätietoa halutessa, esim. hehtolitrapaino</t>
        </r>
      </text>
    </comment>
    <comment ref="E10" authorId="0" shapeId="0" xr:uid="{23DCC7BD-3A76-4186-BFC0-ED5EA26DE16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96243E9C-A3FC-4B81-BA87-19B78C94464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C2BF18B3-94A3-4996-8448-87729267604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6A736CCF-D41C-48D0-B6B0-A2FA9C3C462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235550A2-64DD-4AFF-AA8C-90F7DE2C3D1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B2E44AB3-F7F9-4C5F-9FF3-00B924DB17E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D5DE84B9-1003-4C1C-A36A-37D8565AF8C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7822DE89-E086-4155-ABE6-D253137DF79D}">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6F9A8332-7BBC-454E-84B4-F7DAA6819A0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E2CBAA10-489F-4881-A6C7-F7DB99C8A91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5316D05B-329C-4631-935B-4A4E26CE344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5130455C-4F61-4B7F-9D30-D91828D8FA1D}">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6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2CDC225-3EF3-4E7B-B170-69E168E8761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EFFE7A5C-9AE7-4E2C-B7CD-C6E8AF41785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A1912F91-972A-462D-A1B1-2DE877E67D1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B5247596-F0E2-453C-8867-278233A65BC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3036285A-39F3-4AFA-ACF9-BBAFE384EF1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2CC73E61-D7AF-4E80-8619-67103A98D83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CD45E1C0-23C3-4F2E-85E5-9118E8CFA5A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E37CD634-B0BC-4085-927C-5E4EEC8EE3E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7670A0C8-033C-4779-AF5A-71775D76DB0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96AA8930-F96C-4CC9-8812-98AC351DD34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78441D0E-D401-4C06-81AD-70232090744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021198A5-C3FB-4FAE-9915-4A5E5C491C5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112D2C90-D83A-4ACA-A844-51EBEB715466}">
      <text>
        <r>
          <rPr>
            <b/>
            <sz val="9"/>
            <color indexed="81"/>
            <rFont val="Tahoma"/>
            <charset val="1"/>
          </rPr>
          <t>Satu Paananen:</t>
        </r>
        <r>
          <rPr>
            <sz val="9"/>
            <color indexed="81"/>
            <rFont val="Tahoma"/>
            <charset val="1"/>
          </rPr>
          <t xml:space="preserve">
Lisätietoa halutessa, esim. hehtolitrapaino</t>
        </r>
      </text>
    </comment>
    <comment ref="G9" authorId="0" shapeId="0" xr:uid="{917C62FD-AC34-43D2-AB03-63FDD2F89A62}">
      <text>
        <r>
          <rPr>
            <b/>
            <sz val="9"/>
            <color indexed="81"/>
            <rFont val="Tahoma"/>
            <charset val="1"/>
          </rPr>
          <t>Satu Paananen:</t>
        </r>
        <r>
          <rPr>
            <sz val="9"/>
            <color indexed="81"/>
            <rFont val="Tahoma"/>
            <charset val="1"/>
          </rPr>
          <t xml:space="preserve">
Lisätietoa halutessa, esim. hehtolitrapaino</t>
        </r>
      </text>
    </comment>
    <comment ref="I9" authorId="0" shapeId="0" xr:uid="{3DD42640-6468-4266-96E9-E7B8D01E7E0C}">
      <text>
        <r>
          <rPr>
            <b/>
            <sz val="9"/>
            <color indexed="81"/>
            <rFont val="Tahoma"/>
            <charset val="1"/>
          </rPr>
          <t>Satu Paananen:</t>
        </r>
        <r>
          <rPr>
            <sz val="9"/>
            <color indexed="81"/>
            <rFont val="Tahoma"/>
            <charset val="1"/>
          </rPr>
          <t xml:space="preserve">
Lisätietoa halutessa, esim. hehtolitrapaino</t>
        </r>
      </text>
    </comment>
    <comment ref="K9" authorId="0" shapeId="0" xr:uid="{28A93552-6645-4D83-921A-60185813F156}">
      <text>
        <r>
          <rPr>
            <b/>
            <sz val="9"/>
            <color indexed="81"/>
            <rFont val="Tahoma"/>
            <charset val="1"/>
          </rPr>
          <t>Satu Paananen:</t>
        </r>
        <r>
          <rPr>
            <sz val="9"/>
            <color indexed="81"/>
            <rFont val="Tahoma"/>
            <charset val="1"/>
          </rPr>
          <t xml:space="preserve">
Lisätietoa halutessa, esim. hehtolitrapaino</t>
        </r>
      </text>
    </comment>
    <comment ref="M9" authorId="0" shapeId="0" xr:uid="{B81AFE61-1616-4A69-A400-9BBC98358B38}">
      <text>
        <r>
          <rPr>
            <b/>
            <sz val="9"/>
            <color indexed="81"/>
            <rFont val="Tahoma"/>
            <charset val="1"/>
          </rPr>
          <t>Satu Paananen:</t>
        </r>
        <r>
          <rPr>
            <sz val="9"/>
            <color indexed="81"/>
            <rFont val="Tahoma"/>
            <charset val="1"/>
          </rPr>
          <t xml:space="preserve">
Lisätietoa halutessa, esim. hehtolitrapaino</t>
        </r>
      </text>
    </comment>
    <comment ref="O9" authorId="0" shapeId="0" xr:uid="{3D78B285-7142-4C9A-924D-0B9A6156C90B}">
      <text>
        <r>
          <rPr>
            <b/>
            <sz val="9"/>
            <color indexed="81"/>
            <rFont val="Tahoma"/>
            <charset val="1"/>
          </rPr>
          <t>Satu Paananen:</t>
        </r>
        <r>
          <rPr>
            <sz val="9"/>
            <color indexed="81"/>
            <rFont val="Tahoma"/>
            <charset val="1"/>
          </rPr>
          <t xml:space="preserve">
Lisätietoa halutessa, esim. hehtolitrapaino</t>
        </r>
      </text>
    </comment>
    <comment ref="Q9" authorId="0" shapeId="0" xr:uid="{6E71C969-532D-4060-ADA8-6143215A0845}">
      <text>
        <r>
          <rPr>
            <b/>
            <sz val="9"/>
            <color indexed="81"/>
            <rFont val="Tahoma"/>
            <charset val="1"/>
          </rPr>
          <t>Satu Paananen:</t>
        </r>
        <r>
          <rPr>
            <sz val="9"/>
            <color indexed="81"/>
            <rFont val="Tahoma"/>
            <charset val="1"/>
          </rPr>
          <t xml:space="preserve">
Lisätietoa halutessa, esim. hehtolitrapaino</t>
        </r>
      </text>
    </comment>
    <comment ref="S9" authorId="0" shapeId="0" xr:uid="{6E15F4F2-A2A1-4150-AE07-00403E8EE80A}">
      <text>
        <r>
          <rPr>
            <b/>
            <sz val="9"/>
            <color indexed="81"/>
            <rFont val="Tahoma"/>
            <charset val="1"/>
          </rPr>
          <t>Satu Paananen:</t>
        </r>
        <r>
          <rPr>
            <sz val="9"/>
            <color indexed="81"/>
            <rFont val="Tahoma"/>
            <charset val="1"/>
          </rPr>
          <t xml:space="preserve">
Lisätietoa halutessa, esim. hehtolitrapaino</t>
        </r>
      </text>
    </comment>
    <comment ref="U9" authorId="0" shapeId="0" xr:uid="{F35F1FE3-1CB9-494B-BD60-0F1B11D0B368}">
      <text>
        <r>
          <rPr>
            <b/>
            <sz val="9"/>
            <color indexed="81"/>
            <rFont val="Tahoma"/>
            <charset val="1"/>
          </rPr>
          <t>Satu Paananen:</t>
        </r>
        <r>
          <rPr>
            <sz val="9"/>
            <color indexed="81"/>
            <rFont val="Tahoma"/>
            <charset val="1"/>
          </rPr>
          <t xml:space="preserve">
Lisätietoa halutessa, esim. hehtolitrapaino</t>
        </r>
      </text>
    </comment>
    <comment ref="W9" authorId="0" shapeId="0" xr:uid="{60E91FC8-E0E7-4A40-A0D7-A9D7BFD4B980}">
      <text>
        <r>
          <rPr>
            <b/>
            <sz val="9"/>
            <color indexed="81"/>
            <rFont val="Tahoma"/>
            <charset val="1"/>
          </rPr>
          <t>Satu Paananen:</t>
        </r>
        <r>
          <rPr>
            <sz val="9"/>
            <color indexed="81"/>
            <rFont val="Tahoma"/>
            <charset val="1"/>
          </rPr>
          <t xml:space="preserve">
Lisätietoa halutessa, esim. hehtolitrapaino</t>
        </r>
      </text>
    </comment>
    <comment ref="Y9" authorId="0" shapeId="0" xr:uid="{BFC175CA-25B6-47CB-BAA2-D74D70C935FC}">
      <text>
        <r>
          <rPr>
            <b/>
            <sz val="9"/>
            <color indexed="81"/>
            <rFont val="Tahoma"/>
            <charset val="1"/>
          </rPr>
          <t>Satu Paananen:</t>
        </r>
        <r>
          <rPr>
            <sz val="9"/>
            <color indexed="81"/>
            <rFont val="Tahoma"/>
            <charset val="1"/>
          </rPr>
          <t xml:space="preserve">
Lisätietoa halutessa, esim. hehtolitrapaino</t>
        </r>
      </text>
    </comment>
    <comment ref="AA9" authorId="0" shapeId="0" xr:uid="{00ED1323-B42C-49F7-A2BA-158B97D37390}">
      <text>
        <r>
          <rPr>
            <b/>
            <sz val="9"/>
            <color indexed="81"/>
            <rFont val="Tahoma"/>
            <charset val="1"/>
          </rPr>
          <t>Satu Paananen:</t>
        </r>
        <r>
          <rPr>
            <sz val="9"/>
            <color indexed="81"/>
            <rFont val="Tahoma"/>
            <charset val="1"/>
          </rPr>
          <t xml:space="preserve">
Lisätietoa halutessa, esim. hehtolitrapaino</t>
        </r>
      </text>
    </comment>
    <comment ref="E10" authorId="0" shapeId="0" xr:uid="{323D98DA-1A5F-448E-B910-5B2AAD3C091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320FE75A-531D-45B5-9F5E-95E124EB5BB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B7194490-3FB0-4D9F-93B0-BFADA6AFC7F8}">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FAC93432-3C95-49EF-A1AA-E42CF3DFC35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5FEE71E5-BE88-48A5-AE88-99F3D23DE03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A481EC77-2067-4D14-B50A-542F768AB85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64CDC322-AF76-4F78-A453-88625CD5086C}">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91A9C3A2-5624-4874-A75E-C4643FF009CC}">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0F09A9EF-6E8F-4E84-B396-975AC5224458}">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935AB3DD-950A-49AF-B065-D85E2D41164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4F328B4E-DCE6-4567-8A92-1F315ED1D7B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08AB0187-2012-47FB-ACC5-25501A6D713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7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52349F4A-C3FC-41F0-A068-22CD371C22C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D60F2FD4-44B2-48B7-9658-F53D52D833C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2BF22FF2-0EDE-4E45-826E-140EE6DE87D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CF3AF170-8A71-4231-81E0-CF2B2EF25D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1E818D09-6BCD-4ACC-8C98-89B62AD9E8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AE5C29E4-C32B-4369-9A2C-0D4309B0DFF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Q8" authorId="0" shapeId="0" xr:uid="{7AD709B9-D02A-4788-9F91-E9DDD758E73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S8" authorId="0" shapeId="0" xr:uid="{D47CF57A-BC82-450B-941A-BE2F2EC40D4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U8" authorId="0" shapeId="0" xr:uid="{BCF8D8A6-0914-48BE-960E-A857DE1457D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W8" authorId="0" shapeId="0" xr:uid="{E4C0775D-AE5F-4ACD-8DAA-EFB637D919A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Y8" authorId="0" shapeId="0" xr:uid="{B7020461-D72D-4E35-84E8-B0EF9F58745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AA8" authorId="0" shapeId="0" xr:uid="{A2E223A5-77A2-4A80-8425-AA3AC76F974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A06E8F0F-409B-4EBB-89B3-46D0CA2992BF}">
      <text>
        <r>
          <rPr>
            <b/>
            <sz val="9"/>
            <color indexed="81"/>
            <rFont val="Tahoma"/>
            <charset val="1"/>
          </rPr>
          <t>Satu Paananen:</t>
        </r>
        <r>
          <rPr>
            <sz val="9"/>
            <color indexed="81"/>
            <rFont val="Tahoma"/>
            <charset val="1"/>
          </rPr>
          <t xml:space="preserve">
Lisätietoa halutessa, esim. hehtolitrapaino</t>
        </r>
      </text>
    </comment>
    <comment ref="G9" authorId="0" shapeId="0" xr:uid="{2A87909F-087F-41EF-8A4F-27C09BF49B3E}">
      <text>
        <r>
          <rPr>
            <b/>
            <sz val="9"/>
            <color indexed="81"/>
            <rFont val="Tahoma"/>
            <charset val="1"/>
          </rPr>
          <t>Satu Paananen:</t>
        </r>
        <r>
          <rPr>
            <sz val="9"/>
            <color indexed="81"/>
            <rFont val="Tahoma"/>
            <charset val="1"/>
          </rPr>
          <t xml:space="preserve">
Lisätietoa halutessa, esim. hehtolitrapaino</t>
        </r>
      </text>
    </comment>
    <comment ref="I9" authorId="0" shapeId="0" xr:uid="{133AB1CD-444F-4397-B3E6-41BCDF8D42F6}">
      <text>
        <r>
          <rPr>
            <b/>
            <sz val="9"/>
            <color indexed="81"/>
            <rFont val="Tahoma"/>
            <charset val="1"/>
          </rPr>
          <t>Satu Paananen:</t>
        </r>
        <r>
          <rPr>
            <sz val="9"/>
            <color indexed="81"/>
            <rFont val="Tahoma"/>
            <charset val="1"/>
          </rPr>
          <t xml:space="preserve">
Lisätietoa halutessa, esim. hehtolitrapaino</t>
        </r>
      </text>
    </comment>
    <comment ref="K9" authorId="0" shapeId="0" xr:uid="{5A367374-E142-4411-B09A-872FBCBEC180}">
      <text>
        <r>
          <rPr>
            <b/>
            <sz val="9"/>
            <color indexed="81"/>
            <rFont val="Tahoma"/>
            <charset val="1"/>
          </rPr>
          <t>Satu Paananen:</t>
        </r>
        <r>
          <rPr>
            <sz val="9"/>
            <color indexed="81"/>
            <rFont val="Tahoma"/>
            <charset val="1"/>
          </rPr>
          <t xml:space="preserve">
Lisätietoa halutessa, esim. hehtolitrapaino</t>
        </r>
      </text>
    </comment>
    <comment ref="M9" authorId="0" shapeId="0" xr:uid="{4343E68B-4759-479A-BF5D-CC47ACD6349A}">
      <text>
        <r>
          <rPr>
            <b/>
            <sz val="9"/>
            <color indexed="81"/>
            <rFont val="Tahoma"/>
            <charset val="1"/>
          </rPr>
          <t>Satu Paananen:</t>
        </r>
        <r>
          <rPr>
            <sz val="9"/>
            <color indexed="81"/>
            <rFont val="Tahoma"/>
            <charset val="1"/>
          </rPr>
          <t xml:space="preserve">
Lisätietoa halutessa, esim. hehtolitrapaino</t>
        </r>
      </text>
    </comment>
    <comment ref="O9" authorId="0" shapeId="0" xr:uid="{E57AAD73-5A8E-427C-BEBA-34C01A9120DF}">
      <text>
        <r>
          <rPr>
            <b/>
            <sz val="9"/>
            <color indexed="81"/>
            <rFont val="Tahoma"/>
            <charset val="1"/>
          </rPr>
          <t>Satu Paananen:</t>
        </r>
        <r>
          <rPr>
            <sz val="9"/>
            <color indexed="81"/>
            <rFont val="Tahoma"/>
            <charset val="1"/>
          </rPr>
          <t xml:space="preserve">
Lisätietoa halutessa, esim. hehtolitrapaino</t>
        </r>
      </text>
    </comment>
    <comment ref="Q9" authorId="0" shapeId="0" xr:uid="{8B7C8714-BCB6-4E83-BE68-826917FC0069}">
      <text>
        <r>
          <rPr>
            <b/>
            <sz val="9"/>
            <color indexed="81"/>
            <rFont val="Tahoma"/>
            <charset val="1"/>
          </rPr>
          <t>Satu Paananen:</t>
        </r>
        <r>
          <rPr>
            <sz val="9"/>
            <color indexed="81"/>
            <rFont val="Tahoma"/>
            <charset val="1"/>
          </rPr>
          <t xml:space="preserve">
Lisätietoa halutessa, esim. hehtolitrapaino</t>
        </r>
      </text>
    </comment>
    <comment ref="S9" authorId="0" shapeId="0" xr:uid="{C4C0B5C9-DA55-4AB0-A6AE-EA380974BD8D}">
      <text>
        <r>
          <rPr>
            <b/>
            <sz val="9"/>
            <color indexed="81"/>
            <rFont val="Tahoma"/>
            <charset val="1"/>
          </rPr>
          <t>Satu Paananen:</t>
        </r>
        <r>
          <rPr>
            <sz val="9"/>
            <color indexed="81"/>
            <rFont val="Tahoma"/>
            <charset val="1"/>
          </rPr>
          <t xml:space="preserve">
Lisätietoa halutessa, esim. hehtolitrapaino</t>
        </r>
      </text>
    </comment>
    <comment ref="U9" authorId="0" shapeId="0" xr:uid="{EA82FA14-B799-45C1-93CE-902DBA9B0DD1}">
      <text>
        <r>
          <rPr>
            <b/>
            <sz val="9"/>
            <color indexed="81"/>
            <rFont val="Tahoma"/>
            <charset val="1"/>
          </rPr>
          <t>Satu Paananen:</t>
        </r>
        <r>
          <rPr>
            <sz val="9"/>
            <color indexed="81"/>
            <rFont val="Tahoma"/>
            <charset val="1"/>
          </rPr>
          <t xml:space="preserve">
Lisätietoa halutessa, esim. hehtolitrapaino</t>
        </r>
      </text>
    </comment>
    <comment ref="W9" authorId="0" shapeId="0" xr:uid="{D17A27AF-F763-4F83-ABE4-03C43AE0CCFE}">
      <text>
        <r>
          <rPr>
            <b/>
            <sz val="9"/>
            <color indexed="81"/>
            <rFont val="Tahoma"/>
            <charset val="1"/>
          </rPr>
          <t>Satu Paananen:</t>
        </r>
        <r>
          <rPr>
            <sz val="9"/>
            <color indexed="81"/>
            <rFont val="Tahoma"/>
            <charset val="1"/>
          </rPr>
          <t xml:space="preserve">
Lisätietoa halutessa, esim. hehtolitrapaino</t>
        </r>
      </text>
    </comment>
    <comment ref="Y9" authorId="0" shapeId="0" xr:uid="{85E75888-0C9C-4253-9D39-E756AD74B688}">
      <text>
        <r>
          <rPr>
            <b/>
            <sz val="9"/>
            <color indexed="81"/>
            <rFont val="Tahoma"/>
            <charset val="1"/>
          </rPr>
          <t>Satu Paananen:</t>
        </r>
        <r>
          <rPr>
            <sz val="9"/>
            <color indexed="81"/>
            <rFont val="Tahoma"/>
            <charset val="1"/>
          </rPr>
          <t xml:space="preserve">
Lisätietoa halutessa, esim. hehtolitrapaino</t>
        </r>
      </text>
    </comment>
    <comment ref="AA9" authorId="0" shapeId="0" xr:uid="{20F949E0-45BA-4288-A0E7-C53514165F23}">
      <text>
        <r>
          <rPr>
            <b/>
            <sz val="9"/>
            <color indexed="81"/>
            <rFont val="Tahoma"/>
            <charset val="1"/>
          </rPr>
          <t>Satu Paananen:</t>
        </r>
        <r>
          <rPr>
            <sz val="9"/>
            <color indexed="81"/>
            <rFont val="Tahoma"/>
            <charset val="1"/>
          </rPr>
          <t xml:space="preserve">
Lisätietoa halutessa, esim. hehtolitrapaino</t>
        </r>
      </text>
    </comment>
    <comment ref="E10" authorId="0" shapeId="0" xr:uid="{84725765-9B66-40A8-B7B0-044FC84E412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C4139086-3627-4E30-B9F5-45F968BA99A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7C7259BD-3102-4FB5-A358-E1DA2BCCCE1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E73FA72B-9A06-4FB5-A419-434E11B6F6F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988180CF-3254-4C28-8D75-9A00EEEF044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19B486E2-BECC-48B2-AA21-26956E42B24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Q10" authorId="0" shapeId="0" xr:uid="{3A224D65-870B-42A4-A245-4F6A3641312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S10" authorId="0" shapeId="0" xr:uid="{7C7FF075-EDC2-4A2A-8A1B-43591C2AFB6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U10" authorId="0" shapeId="0" xr:uid="{E65E4260-CFE8-4EF5-86EE-46353C313BC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W10" authorId="0" shapeId="0" xr:uid="{D28961FD-9298-4C72-8C74-E11D89DEE09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Y10" authorId="0" shapeId="0" xr:uid="{8CE3E299-3FD9-46CF-A8E3-1E526EA57A0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AA10" authorId="0" shapeId="0" xr:uid="{79180A5A-B5EA-4402-A50F-0C8EB6433E4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8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900-000001000000}">
      <text>
        <r>
          <rPr>
            <b/>
            <sz val="9"/>
            <color indexed="81"/>
            <rFont val="Tahoma"/>
            <charset val="1"/>
          </rPr>
          <t>Satu Paananen:</t>
        </r>
        <r>
          <rPr>
            <sz val="9"/>
            <color indexed="81"/>
            <rFont val="Tahoma"/>
            <charset val="1"/>
          </rPr>
          <t xml:space="preserve">
Varastopaikka, esim. Siilo 1</t>
        </r>
      </text>
    </comment>
    <comment ref="G8" authorId="0" shapeId="0" xr:uid="{00000000-0006-0000-0900-000002000000}">
      <text>
        <r>
          <rPr>
            <b/>
            <sz val="9"/>
            <color indexed="81"/>
            <rFont val="Tahoma"/>
            <charset val="1"/>
          </rPr>
          <t>Satu Paananen:</t>
        </r>
        <r>
          <rPr>
            <sz val="9"/>
            <color indexed="81"/>
            <rFont val="Tahoma"/>
            <charset val="1"/>
          </rPr>
          <t xml:space="preserve">
Varastopaikka, esim. Siilo 1</t>
        </r>
      </text>
    </comment>
    <comment ref="I8" authorId="0" shapeId="0" xr:uid="{00000000-0006-0000-0900-000003000000}">
      <text>
        <r>
          <rPr>
            <b/>
            <sz val="9"/>
            <color indexed="81"/>
            <rFont val="Tahoma"/>
            <charset val="1"/>
          </rPr>
          <t>Satu Paananen:</t>
        </r>
        <r>
          <rPr>
            <sz val="9"/>
            <color indexed="81"/>
            <rFont val="Tahoma"/>
            <charset val="1"/>
          </rPr>
          <t xml:space="preserve">
Varastopaikka, esim. Siilo 1</t>
        </r>
      </text>
    </comment>
    <comment ref="K8" authorId="0" shapeId="0" xr:uid="{00000000-0006-0000-0900-000004000000}">
      <text>
        <r>
          <rPr>
            <b/>
            <sz val="9"/>
            <color indexed="81"/>
            <rFont val="Tahoma"/>
            <charset val="1"/>
          </rPr>
          <t>Satu Paananen:</t>
        </r>
        <r>
          <rPr>
            <sz val="9"/>
            <color indexed="81"/>
            <rFont val="Tahoma"/>
            <charset val="1"/>
          </rPr>
          <t xml:space="preserve">
Varastopaikka, esim. Siilo 1</t>
        </r>
      </text>
    </comment>
    <comment ref="M8" authorId="0" shapeId="0" xr:uid="{00000000-0006-0000-0900-000005000000}">
      <text>
        <r>
          <rPr>
            <b/>
            <sz val="9"/>
            <color indexed="81"/>
            <rFont val="Tahoma"/>
            <charset val="1"/>
          </rPr>
          <t>Satu Paananen:</t>
        </r>
        <r>
          <rPr>
            <sz val="9"/>
            <color indexed="81"/>
            <rFont val="Tahoma"/>
            <charset val="1"/>
          </rPr>
          <t xml:space="preserve">
Varastopaikka, esim. Siilo 1</t>
        </r>
      </text>
    </comment>
    <comment ref="O8" authorId="0" shapeId="0" xr:uid="{1DECFF1C-1668-412E-953B-34E2EACC683C}">
      <text>
        <r>
          <rPr>
            <b/>
            <sz val="9"/>
            <color indexed="81"/>
            <rFont val="Tahoma"/>
            <charset val="1"/>
          </rPr>
          <t>Satu Paananen:</t>
        </r>
        <r>
          <rPr>
            <sz val="9"/>
            <color indexed="81"/>
            <rFont val="Tahoma"/>
            <charset val="1"/>
          </rPr>
          <t xml:space="preserve">
Varastopaikka, esim. Siilo 1</t>
        </r>
      </text>
    </comment>
    <comment ref="E9" authorId="0" shapeId="0" xr:uid="{00000000-0006-0000-0900-000006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9" authorId="0" shapeId="0" xr:uid="{00000000-0006-0000-0900-000007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9" authorId="0" shapeId="0" xr:uid="{00000000-0006-0000-0900-000008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9" authorId="0" shapeId="0" xr:uid="{00000000-0006-0000-0900-000009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9" authorId="0" shapeId="0" xr:uid="{00000000-0006-0000-0900-00000A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9" authorId="0" shapeId="0" xr:uid="{3F039216-607A-415E-8207-03A192F82D0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B11" authorId="0" shapeId="0" xr:uid="{00000000-0006-0000-09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A00-000001000000}">
      <text>
        <r>
          <rPr>
            <b/>
            <sz val="9"/>
            <color indexed="81"/>
            <rFont val="Tahoma"/>
            <charset val="1"/>
          </rPr>
          <t>Satu Paananen:</t>
        </r>
        <r>
          <rPr>
            <sz val="9"/>
            <color indexed="81"/>
            <rFont val="Tahoma"/>
            <charset val="1"/>
          </rPr>
          <t xml:space="preserve">
Varastopaikka, esim. Luomun tila, Siilo 1</t>
        </r>
      </text>
    </comment>
    <comment ref="G8" authorId="0" shapeId="0" xr:uid="{00000000-0006-0000-0A00-000002000000}">
      <text>
        <r>
          <rPr>
            <b/>
            <sz val="9"/>
            <color indexed="81"/>
            <rFont val="Tahoma"/>
            <charset val="1"/>
          </rPr>
          <t>Satu Paananen:</t>
        </r>
        <r>
          <rPr>
            <sz val="9"/>
            <color indexed="81"/>
            <rFont val="Tahoma"/>
            <charset val="1"/>
          </rPr>
          <t xml:space="preserve">
Varastopaikka, esim. Luomun tila, Siilo 1</t>
        </r>
      </text>
    </comment>
    <comment ref="I8" authorId="0" shapeId="0" xr:uid="{00000000-0006-0000-0A00-000003000000}">
      <text>
        <r>
          <rPr>
            <b/>
            <sz val="9"/>
            <color indexed="81"/>
            <rFont val="Tahoma"/>
            <charset val="1"/>
          </rPr>
          <t>Satu Paananen:</t>
        </r>
        <r>
          <rPr>
            <sz val="9"/>
            <color indexed="81"/>
            <rFont val="Tahoma"/>
            <charset val="1"/>
          </rPr>
          <t xml:space="preserve">
Varastopaikka, esim. Luomun tila, Siilo 1</t>
        </r>
      </text>
    </comment>
    <comment ref="K8" authorId="0" shapeId="0" xr:uid="{00000000-0006-0000-0A00-000004000000}">
      <text>
        <r>
          <rPr>
            <b/>
            <sz val="9"/>
            <color indexed="81"/>
            <rFont val="Tahoma"/>
            <charset val="1"/>
          </rPr>
          <t>Satu Paananen:</t>
        </r>
        <r>
          <rPr>
            <sz val="9"/>
            <color indexed="81"/>
            <rFont val="Tahoma"/>
            <charset val="1"/>
          </rPr>
          <t xml:space="preserve">
Varastopaikka, esim. Luomun tila, Siilo 1</t>
        </r>
      </text>
    </comment>
    <comment ref="M8" authorId="0" shapeId="0" xr:uid="{00000000-0006-0000-0A00-000005000000}">
      <text>
        <r>
          <rPr>
            <b/>
            <sz val="9"/>
            <color indexed="81"/>
            <rFont val="Tahoma"/>
            <charset val="1"/>
          </rPr>
          <t>Satu Paananen:</t>
        </r>
        <r>
          <rPr>
            <sz val="9"/>
            <color indexed="81"/>
            <rFont val="Tahoma"/>
            <charset val="1"/>
          </rPr>
          <t xml:space="preserve">
Varastopaikka, esim. Luomun tila, Siilo 1</t>
        </r>
      </text>
    </comment>
    <comment ref="O8" authorId="0" shapeId="0" xr:uid="{5CF3C983-8716-43D3-B1DC-70D8A97B218C}">
      <text>
        <r>
          <rPr>
            <b/>
            <sz val="9"/>
            <color indexed="81"/>
            <rFont val="Tahoma"/>
            <charset val="1"/>
          </rPr>
          <t>Satu Paananen:</t>
        </r>
        <r>
          <rPr>
            <sz val="9"/>
            <color indexed="81"/>
            <rFont val="Tahoma"/>
            <charset val="1"/>
          </rPr>
          <t xml:space="preserve">
Varastopaikka, esim. Luomun tila, Siilo 1</t>
        </r>
      </text>
    </comment>
    <comment ref="E9" authorId="0" shapeId="0" xr:uid="{00000000-0006-0000-0A00-000006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9" authorId="0" shapeId="0" xr:uid="{00000000-0006-0000-0A00-000007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9" authorId="0" shapeId="0" xr:uid="{00000000-0006-0000-0A00-000008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9" authorId="0" shapeId="0" xr:uid="{00000000-0006-0000-0A00-000009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9" authorId="0" shapeId="0" xr:uid="{00000000-0006-0000-0A00-00000A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9" authorId="0" shapeId="0" xr:uid="{A633476B-F737-44A9-BC64-2CA589D1445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B11" authorId="0" shapeId="0" xr:uid="{00000000-0006-0000-0A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sharedStrings.xml><?xml version="1.0" encoding="utf-8"?>
<sst xmlns="http://schemas.openxmlformats.org/spreadsheetml/2006/main" count="410" uniqueCount="104">
  <si>
    <t>Tapahtuma</t>
  </si>
  <si>
    <t>+/- muutos</t>
  </si>
  <si>
    <t>varastossa jäljellä</t>
  </si>
  <si>
    <t>Tosite</t>
  </si>
  <si>
    <t>Tuote:</t>
  </si>
  <si>
    <t>Yksikkö:</t>
  </si>
  <si>
    <t>Tilatunnus:</t>
  </si>
  <si>
    <t>Viljelijä/tila:</t>
  </si>
  <si>
    <t>kg</t>
  </si>
  <si>
    <t>VARASTOKIRJANPITO - YHTEENVETO</t>
  </si>
  <si>
    <t>Varastopaikka</t>
  </si>
  <si>
    <t>+/- 
muutos</t>
  </si>
  <si>
    <t xml:space="preserve">Alkuvarasto </t>
  </si>
  <si>
    <t>Edellinen varastokirjanpito</t>
  </si>
  <si>
    <t>Varastotase</t>
  </si>
  <si>
    <t>Pvm</t>
  </si>
  <si>
    <t>kpl</t>
  </si>
  <si>
    <t>yksikkö</t>
  </si>
  <si>
    <t>Varastoitavat tuotteet</t>
  </si>
  <si>
    <t>öljykasvit</t>
  </si>
  <si>
    <t>palkokasvit</t>
  </si>
  <si>
    <t>piensiemenet</t>
  </si>
  <si>
    <t>paalit</t>
  </si>
  <si>
    <t>viljat</t>
  </si>
  <si>
    <t>tuote</t>
  </si>
  <si>
    <t>varastossa</t>
  </si>
  <si>
    <t>lannoittet</t>
  </si>
  <si>
    <t>muut</t>
  </si>
  <si>
    <t>omat varastot</t>
  </si>
  <si>
    <t>muiden varastot</t>
  </si>
  <si>
    <t>varastopaikka</t>
  </si>
  <si>
    <t>kaikki</t>
  </si>
  <si>
    <t>kg tai kpl</t>
  </si>
  <si>
    <t>Vastaanotto-tarkastus</t>
  </si>
  <si>
    <t>Solujen punaisista kolmioista saa näkyviin lisätietoja ja ohjeita</t>
  </si>
  <si>
    <t>Täytä vain valkoisia soluja</t>
  </si>
  <si>
    <t>täytä vain valkoisia soluja</t>
  </si>
  <si>
    <t>Ohjeita ja vinkkejä varastokirjanpitopohjan käyttöön</t>
  </si>
  <si>
    <t>Tarpeettomat voi poistaa tai piilottaa tai nimetä uudelleen hiiren kakkospainikkeella välilehden kohdalla. Ylimääräisistä ei ole haittaa.</t>
  </si>
  <si>
    <t>Välilehtien täyttäminen</t>
  </si>
  <si>
    <t>Yhteenveto-välilehti</t>
  </si>
  <si>
    <t>Varastovälilehdet</t>
  </si>
  <si>
    <t>Välilehtien lisääminen</t>
  </si>
  <si>
    <t>Voi lisätä välilehtiä kopioimalla toisen välilehden hiiren kakkospainikkeella. (Siirrä tai kopioi &gt; valitse, mitä välilehteä ennen kopioitu sijoittuu &gt; täppää "tee kopio" &gt; OK). Huomioi, että kopioidut välilehdet eivät siirry automaattisesti Yhteenveto-sivulle.</t>
  </si>
  <si>
    <t>Määrite kopioituu automaattisesti Yhteenveto-välilehdelle.</t>
  </si>
  <si>
    <t>B3 ja B4: Varastoitava tuote/tuoteryhmä ja yksikkö</t>
  </si>
  <si>
    <t>Oman tilan tilatiedot (vasen yläkulma) täytetään vain tähän kohtaan. Tiedot kopioituvat automaattisesti muille välilehdille. Täytä myös varastokirjanpidon alkupäivämäärä ja loppu, jos se on tiedossa.</t>
  </si>
  <si>
    <t>Voit pitää varastokirjanpitoa tuoteryhmittäin/tuotteittain tai varastopaikoittain. Varastopaikkakirjanpidossa tuotteet on eritelty omiin varastoihin ja ulkopuolisiin varastoihin. Merkitse selkeästi, mitkä varastot ovat tilan omia ja mitkä muiden, jos käytössä on yhteisvarastoja.</t>
  </si>
  <si>
    <t>Varastoitava tuote ja tuotantotapa (esim. kaura L, Matty) tai varastopaikka (esim. Siilo 1)</t>
  </si>
  <si>
    <t>L=luomu, SV1 ja SV2=siirtymävaihe, T= tavanomainen</t>
  </si>
  <si>
    <t>Sarake A: Pvm</t>
  </si>
  <si>
    <t>Merkitse päivämäärä, jolloin varastotapahtuma on toteutunut. Esim. myyty sato on lähtenyt varastosta tai siemensäkki on tullut varastolle</t>
  </si>
  <si>
    <t>Sarake B: Tapahtuma</t>
  </si>
  <si>
    <t>Merkitse selite varastotapahtumalle. Osto - kenelle? / Myynti - kenelle? / Kylvö / Sadonkorjuu / Varastosaldon korjaus / Hävikki, tmv.</t>
  </si>
  <si>
    <t>Sarake C: Tosite</t>
  </si>
  <si>
    <t>Tapahtuman todentava tosite ja sen numero, esim. lohkokortti, ostokuitti, myyntikuitti, vaatimuksenmukaisuusvakuutus, siemensäkin vakuuslipuke</t>
  </si>
  <si>
    <t>Sarake D: Vastaanottotarkastus tehty</t>
  </si>
  <si>
    <t>Tuotteen saapuessa tavara tarkastetaan ja varmistetaan, että se vastaa tilausta ja tuotantoehtoja. Todennetaan esim. kuittaamalla rahtikirjaan tai lähetteeseen.</t>
  </si>
  <si>
    <t>Sarake E: +/- muutos</t>
  </si>
  <si>
    <t>Merkitse varastotapahtuman määrä. Varastosta poistuneen tuotteen eteen miinusmerkki, varastoon tulleeseen tuotteeseen ei tarvitse lisätä mitään eli pelkkä luku (+ merkistä ei silti ole haittaakaan). Kaava päivittää varastosaldon riville 11.</t>
  </si>
  <si>
    <t>Rivi 9: Lisätietoa tuotteesta</t>
  </si>
  <si>
    <t>Hyödyllistä tietoa</t>
  </si>
  <si>
    <t>B1 ja B2: Tilatiedot</t>
  </si>
  <si>
    <t>Täytetään vain Yhteenveto-välilehdelle. Ne kopioituvat siitä muille välilehdille.</t>
  </si>
  <si>
    <t>Tuotantoehtojen mukaan varastokirjanpito täytyy säilyttää viiden vuoden ajalta.</t>
  </si>
  <si>
    <t>Varastokirjanpitopohjan käyttö tilan omalla vastuulla.</t>
  </si>
  <si>
    <r>
      <rPr>
        <sz val="10"/>
        <rFont val="Calibri"/>
        <family val="2"/>
      </rPr>
      <t>©</t>
    </r>
    <r>
      <rPr>
        <sz val="10"/>
        <rFont val="Arial"/>
        <family val="2"/>
      </rPr>
      <t>Luomuisa Satakunta -hanke ja Luomumpi Varsinais-Suomi -hanke, 2021</t>
    </r>
  </si>
  <si>
    <t>Lisätietoa varastoitavasta tuotteesta, esim. hehtolitrapaino, käyttötarkoitus. Tieto on tilan omaan käyttöön, tämä ei ole pakollinen tieto.</t>
  </si>
  <si>
    <t>Muista päivittää tieto varastojen sijainnista myös luomusuunnitelmaan. (Esim. tiluskartta, siilokartta). Kerro luomusuunnitelmassa myös, miten arvioit tai lasket varastomäärän.</t>
  </si>
  <si>
    <t>Rivi 10: Varastopaikka</t>
  </si>
  <si>
    <t>Merkitse tähän varastopaikka, esim. Siilo 1, konehalli, Virtanen Ville kuivuri</t>
  </si>
  <si>
    <t>Rivi 12: Varastosaldo</t>
  </si>
  <si>
    <t>Rivi 13: Alkuvarasto</t>
  </si>
  <si>
    <t>Merkitse varaston alkusaldo ko. tuotteen sarakkeen riville 13 (valkoinen solu). Jos siirrät alkusaldon vanhasta varastokirjanpidosta, viittaa siihen Tosite-kohdassa.</t>
  </si>
  <si>
    <t>Rivi 8: Varastoitava tuote</t>
  </si>
  <si>
    <t>Yleisiä ohjeita</t>
  </si>
  <si>
    <t xml:space="preserve">Ajalla: 1.1.2021- </t>
  </si>
  <si>
    <t>m3 x 10 = hl</t>
  </si>
  <si>
    <t>hl x hlp = kg</t>
  </si>
  <si>
    <t>hl / 10 = m3</t>
  </si>
  <si>
    <t>kg / hlp = hl</t>
  </si>
  <si>
    <t>m3 x 10 x hlp = kg</t>
  </si>
  <si>
    <t>Keskimääräiset hehtolitrapainot:</t>
  </si>
  <si>
    <t>Yksikönmuunnoksia:</t>
  </si>
  <si>
    <t>hlp: hehtolitrapaino (kg/hl)</t>
  </si>
  <si>
    <t>vehnä: 80 kg</t>
  </si>
  <si>
    <t>kaura: 55 kg</t>
  </si>
  <si>
    <t>ohra: 65 kg</t>
  </si>
  <si>
    <t>ruis: 75 kg</t>
  </si>
  <si>
    <t>härkäpapu: 80 kg</t>
  </si>
  <si>
    <t>herne: 75 kg</t>
  </si>
  <si>
    <t>tattari: 50 kg</t>
  </si>
  <si>
    <t>nurmensiemen: 50 kg</t>
  </si>
  <si>
    <t>Rivien lisääminen varastovälilehdille</t>
  </si>
  <si>
    <t>Kaava laskee automaattisesti tämänhetkisen varastosaldon riville 12 ja siirtää sen Yhteenveto-välilehdelle. Jos/kun tarvitset lisää rivejä tai sarakkeita, muista kopioida myös kaavat ja tarkista, että tiedot haetaan oikeista soluista.</t>
  </si>
  <si>
    <t>á-hinta</t>
  </si>
  <si>
    <t>varaston arvo</t>
  </si>
  <si>
    <t>Varaston arvo</t>
  </si>
  <si>
    <t>€</t>
  </si>
  <si>
    <t>€/yksikkö</t>
  </si>
  <si>
    <t>arvo yhteensä</t>
  </si>
  <si>
    <t>Varaston arvo -välilehti</t>
  </si>
  <si>
    <t>Tiedoston viimeisenä välilehtenä. Yhteenvetotaulukosta siirtyy automaattisesti tuotteet ja niiden varastotiedot. Täytä valkoiseen soluun yksikköhinta, huomioi, että yksikön on oltava sama kuin varastokirjanpidossa. Esim. jos kirjanpidossa käytetään kilogrammoja (kg), yksikköhintana on oltava tällöin €/kg. Soluun F8 lasketaan koko varaston arvo yhteensä. Kunkin tuoteryhmän arvo lasketaan erikseen ko. otsikkosarakkeen viereen.</t>
  </si>
  <si>
    <t>Maalaa hiiren ykköspainikkeella viimeinen rivi koko taulukon leveydeltä. Maalatun alueen oikeaan alakulmaan tulee pieni neliö, ota siitä hiirellä kiinni ja vedä neliötä alaspäin, jolloin yllä olevat solut ja muotoilut kopioituvat. Huomaa, että myös tekstit ja numerot kopioituvat. Tarkasta, että myös varastosaldo päivittyy näiden uusien solujen kohdalta.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</si>
</sst>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quot;€&quot;"/>
  </numFmts>
  <fonts count="14" x14ac:knownFonts="1">
    <font>
      <sz val="10"/>
      <name val="Arial"/>
    </font>
    <font>
      <b/>
      <sz val="12"/>
      <name val="Arial"/>
      <family val="2"/>
    </font>
    <font>
      <b/>
      <sz val="10"/>
      <name val="Arial"/>
      <family val="2"/>
    </font>
    <font>
      <u/>
      <sz val="10"/>
      <name val="Arial"/>
      <family val="2"/>
    </font>
    <font>
      <sz val="10"/>
      <name val="Arial"/>
      <family val="2"/>
    </font>
    <font>
      <b/>
      <sz val="10"/>
      <color theme="1"/>
      <name val="Arial"/>
      <family val="2"/>
    </font>
    <font>
      <sz val="10"/>
      <color theme="1"/>
      <name val="Arial"/>
      <family val="2"/>
    </font>
    <font>
      <sz val="8"/>
      <name val="Arial"/>
    </font>
    <font>
      <sz val="9"/>
      <color indexed="81"/>
      <name val="Tahoma"/>
      <charset val="1"/>
    </font>
    <font>
      <b/>
      <sz val="9"/>
      <color indexed="81"/>
      <name val="Tahoma"/>
      <charset val="1"/>
    </font>
    <font>
      <sz val="10"/>
      <color rgb="FFFF0000"/>
      <name val="Arial"/>
      <family val="2"/>
    </font>
    <font>
      <sz val="10"/>
      <name val="Calibri"/>
      <family val="2"/>
    </font>
    <font>
      <sz val="9"/>
      <color indexed="81"/>
      <name val="Tahoma"/>
      <family val="2"/>
    </font>
    <font>
      <sz val="11"/>
      <name val="Segoe UI"/>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4" fillId="0" borderId="0"/>
  </cellStyleXfs>
  <cellXfs count="180">
    <xf numFmtId="0" fontId="0" fillId="0" borderId="0" xfId="0"/>
    <xf numFmtId="0" fontId="1" fillId="0" borderId="0" xfId="0" applyFont="1"/>
    <xf numFmtId="14" fontId="0" fillId="0" borderId="0" xfId="0" applyNumberFormat="1"/>
    <xf numFmtId="0" fontId="3" fillId="0" borderId="0" xfId="0" applyFont="1"/>
    <xf numFmtId="0" fontId="4" fillId="0" borderId="0" xfId="0" applyFont="1"/>
    <xf numFmtId="0" fontId="4" fillId="0" borderId="0" xfId="0" applyFont="1" applyAlignment="1">
      <alignment horizontal="left"/>
    </xf>
    <xf numFmtId="0" fontId="4" fillId="0" borderId="1" xfId="1" applyBorder="1" applyAlignment="1">
      <alignment wrapText="1" shrinkToFit="1"/>
    </xf>
    <xf numFmtId="0" fontId="4" fillId="0" borderId="9" xfId="1" applyBorder="1" applyAlignment="1">
      <alignment wrapText="1" shrinkToFit="1"/>
    </xf>
    <xf numFmtId="0" fontId="4" fillId="0" borderId="10" xfId="1" applyBorder="1" applyAlignment="1">
      <alignment horizontal="center" wrapText="1" shrinkToFit="1"/>
    </xf>
    <xf numFmtId="3" fontId="4" fillId="0" borderId="12" xfId="1" applyNumberFormat="1" applyBorder="1" applyAlignment="1">
      <alignment horizontal="right" wrapText="1" shrinkToFit="1"/>
    </xf>
    <xf numFmtId="3" fontId="4" fillId="0" borderId="12" xfId="1" applyNumberFormat="1" applyBorder="1" applyAlignment="1">
      <alignment horizontal="right" wrapText="1"/>
    </xf>
    <xf numFmtId="0" fontId="4" fillId="0" borderId="13" xfId="1" applyBorder="1" applyAlignment="1">
      <alignment horizontal="center" wrapText="1" shrinkToFit="1"/>
    </xf>
    <xf numFmtId="3" fontId="4" fillId="0" borderId="14" xfId="1" quotePrefix="1" applyNumberFormat="1" applyBorder="1" applyAlignment="1">
      <alignment horizontal="right" wrapText="1" shrinkToFit="1"/>
    </xf>
    <xf numFmtId="3" fontId="4" fillId="0" borderId="14" xfId="1" applyNumberFormat="1" applyBorder="1" applyAlignment="1">
      <alignment horizontal="right" wrapText="1" shrinkToFit="1"/>
    </xf>
    <xf numFmtId="3" fontId="4" fillId="0" borderId="14" xfId="1" applyNumberFormat="1" applyBorder="1" applyAlignment="1">
      <alignment horizontal="right" wrapText="1"/>
    </xf>
    <xf numFmtId="0" fontId="6" fillId="0" borderId="1" xfId="0" applyFont="1" applyBorder="1" applyAlignment="1">
      <alignment wrapText="1"/>
    </xf>
    <xf numFmtId="0" fontId="6" fillId="0" borderId="1" xfId="0" applyFont="1" applyBorder="1"/>
    <xf numFmtId="0" fontId="6" fillId="0" borderId="13" xfId="0" applyFont="1" applyBorder="1" applyAlignment="1">
      <alignment horizontal="center"/>
    </xf>
    <xf numFmtId="3" fontId="6" fillId="0" borderId="14" xfId="0" quotePrefix="1" applyNumberFormat="1" applyFont="1" applyBorder="1" applyAlignment="1">
      <alignment horizontal="right"/>
    </xf>
    <xf numFmtId="3" fontId="6" fillId="0" borderId="14" xfId="0" applyNumberFormat="1" applyFont="1" applyBorder="1" applyAlignment="1">
      <alignment horizontal="right"/>
    </xf>
    <xf numFmtId="0" fontId="6" fillId="0" borderId="13" xfId="0" applyFont="1" applyBorder="1" applyAlignment="1">
      <alignment horizontal="center" wrapText="1"/>
    </xf>
    <xf numFmtId="49" fontId="6" fillId="0" borderId="1" xfId="0" applyNumberFormat="1" applyFont="1" applyBorder="1" applyAlignment="1">
      <alignment wrapText="1"/>
    </xf>
    <xf numFmtId="49" fontId="6" fillId="0" borderId="1" xfId="0" applyNumberFormat="1" applyFont="1" applyBorder="1"/>
    <xf numFmtId="49" fontId="0" fillId="0" borderId="0" xfId="0" applyNumberFormat="1"/>
    <xf numFmtId="49" fontId="4" fillId="0" borderId="0" xfId="0" applyNumberFormat="1" applyFont="1"/>
    <xf numFmtId="0" fontId="2" fillId="0" borderId="10" xfId="0" applyFont="1" applyFill="1" applyBorder="1" applyAlignment="1">
      <alignment vertical="top"/>
    </xf>
    <xf numFmtId="14" fontId="4" fillId="0" borderId="9" xfId="1" applyNumberFormat="1" applyBorder="1" applyAlignment="1">
      <alignment horizontal="right" wrapText="1"/>
    </xf>
    <xf numFmtId="14" fontId="4" fillId="0" borderId="1" xfId="1" applyNumberFormat="1" applyBorder="1" applyAlignment="1">
      <alignment horizontal="right" wrapText="1"/>
    </xf>
    <xf numFmtId="14" fontId="6" fillId="0" borderId="1" xfId="0" applyNumberFormat="1" applyFont="1" applyBorder="1" applyAlignment="1">
      <alignment horizontal="right"/>
    </xf>
    <xf numFmtId="3" fontId="4" fillId="0" borderId="12" xfId="1" applyNumberFormat="1" applyFill="1" applyBorder="1" applyAlignment="1">
      <alignment horizontal="right" wrapText="1"/>
    </xf>
    <xf numFmtId="3" fontId="4" fillId="0" borderId="14" xfId="1" applyNumberFormat="1" applyFill="1" applyBorder="1" applyAlignment="1">
      <alignment horizontal="right" wrapText="1"/>
    </xf>
    <xf numFmtId="3" fontId="6" fillId="0" borderId="14" xfId="0" applyNumberFormat="1" applyFont="1" applyFill="1" applyBorder="1" applyAlignment="1">
      <alignment horizontal="right"/>
    </xf>
    <xf numFmtId="3" fontId="6" fillId="0" borderId="14" xfId="0" quotePrefix="1" applyNumberFormat="1" applyFont="1" applyFill="1" applyBorder="1" applyAlignment="1">
      <alignment horizontal="right"/>
    </xf>
    <xf numFmtId="0" fontId="4" fillId="2" borderId="20" xfId="1" quotePrefix="1" applyFill="1" applyBorder="1" applyAlignment="1">
      <alignment horizontal="center" wrapText="1"/>
    </xf>
    <xf numFmtId="0" fontId="4" fillId="2" borderId="8" xfId="1" applyFill="1" applyBorder="1" applyAlignment="1">
      <alignment horizontal="center" wrapText="1"/>
    </xf>
    <xf numFmtId="0" fontId="4" fillId="2" borderId="7" xfId="1" quotePrefix="1" applyFill="1" applyBorder="1" applyAlignment="1">
      <alignment horizontal="center" wrapText="1"/>
    </xf>
    <xf numFmtId="49" fontId="2" fillId="4" borderId="9" xfId="1" applyNumberFormat="1" applyFont="1" applyFill="1" applyBorder="1" applyAlignment="1">
      <alignment horizontal="center" wrapText="1"/>
    </xf>
    <xf numFmtId="0" fontId="2" fillId="4" borderId="9" xfId="1" applyFont="1" applyFill="1" applyBorder="1" applyAlignment="1">
      <alignment horizontal="center" wrapText="1"/>
    </xf>
    <xf numFmtId="0" fontId="2" fillId="4" borderId="9" xfId="1" applyFont="1" applyFill="1" applyBorder="1" applyAlignment="1">
      <alignment horizontal="center"/>
    </xf>
    <xf numFmtId="14" fontId="6" fillId="0" borderId="1" xfId="0" applyNumberFormat="1" applyFont="1" applyFill="1" applyBorder="1" applyAlignment="1">
      <alignment horizontal="right"/>
    </xf>
    <xf numFmtId="0" fontId="6" fillId="0" borderId="1" xfId="0" applyFont="1" applyFill="1" applyBorder="1" applyAlignment="1">
      <alignment wrapText="1"/>
    </xf>
    <xf numFmtId="0" fontId="6" fillId="0" borderId="1" xfId="0" applyFont="1" applyFill="1" applyBorder="1"/>
    <xf numFmtId="0" fontId="6" fillId="0" borderId="13" xfId="0" applyFont="1" applyFill="1" applyBorder="1" applyAlignment="1">
      <alignment horizontal="center"/>
    </xf>
    <xf numFmtId="0" fontId="2" fillId="4" borderId="9" xfId="1" quotePrefix="1" applyFont="1" applyFill="1" applyBorder="1" applyAlignment="1">
      <alignment horizontal="center" wrapText="1"/>
    </xf>
    <xf numFmtId="0" fontId="2" fillId="0" borderId="0" xfId="0" applyFont="1" applyFill="1"/>
    <xf numFmtId="0" fontId="0" fillId="3"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6"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3" fontId="0" fillId="3" borderId="1" xfId="0" applyNumberFormat="1" applyFill="1" applyBorder="1" applyAlignment="1">
      <alignment horizontal="center" vertical="center" shrinkToFit="1"/>
    </xf>
    <xf numFmtId="3" fontId="0" fillId="5" borderId="1" xfId="0" applyNumberFormat="1" applyFill="1" applyBorder="1" applyAlignment="1">
      <alignment horizontal="center" vertical="center" shrinkToFit="1"/>
    </xf>
    <xf numFmtId="49" fontId="0" fillId="5" borderId="1" xfId="0" applyNumberFormat="1"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3" fontId="0" fillId="4" borderId="1" xfId="0" applyNumberFormat="1" applyFill="1" applyBorder="1" applyAlignment="1">
      <alignment horizontal="center" vertical="center" shrinkToFit="1"/>
    </xf>
    <xf numFmtId="3" fontId="0" fillId="6" borderId="1" xfId="0" applyNumberFormat="1" applyFill="1" applyBorder="1" applyAlignment="1">
      <alignment horizontal="center" vertical="center" shrinkToFit="1"/>
    </xf>
    <xf numFmtId="3" fontId="4" fillId="4" borderId="11" xfId="1" applyNumberFormat="1" applyFill="1" applyBorder="1" applyAlignment="1">
      <alignment horizontal="right" wrapText="1" shrinkToFit="1"/>
    </xf>
    <xf numFmtId="3" fontId="4" fillId="4" borderId="15" xfId="1" applyNumberFormat="1" applyFill="1" applyBorder="1" applyAlignment="1">
      <alignment horizontal="right" wrapText="1"/>
    </xf>
    <xf numFmtId="49" fontId="2" fillId="4" borderId="0" xfId="0" applyNumberFormat="1" applyFont="1" applyFill="1"/>
    <xf numFmtId="49" fontId="0" fillId="4" borderId="0" xfId="0" applyNumberFormat="1" applyFill="1"/>
    <xf numFmtId="3" fontId="4" fillId="4" borderId="15" xfId="1" applyNumberFormat="1" applyFill="1" applyBorder="1" applyAlignment="1">
      <alignment horizontal="right" wrapText="1" shrinkToFit="1"/>
    </xf>
    <xf numFmtId="3" fontId="4" fillId="4" borderId="15" xfId="1" applyNumberFormat="1" applyFont="1" applyFill="1" applyBorder="1" applyAlignment="1">
      <alignment horizontal="right" wrapText="1" shrinkToFit="1"/>
    </xf>
    <xf numFmtId="3" fontId="4" fillId="4" borderId="11" xfId="1" applyNumberFormat="1" applyFill="1" applyBorder="1" applyAlignment="1">
      <alignment horizontal="right" wrapText="1"/>
    </xf>
    <xf numFmtId="0" fontId="10" fillId="0" borderId="0" xfId="0" applyFont="1"/>
    <xf numFmtId="0" fontId="2" fillId="7" borderId="0" xfId="0" applyFont="1" applyFill="1"/>
    <xf numFmtId="49" fontId="5" fillId="4" borderId="0" xfId="0" applyNumberFormat="1" applyFont="1" applyFill="1"/>
    <xf numFmtId="49" fontId="2" fillId="4" borderId="0" xfId="1" applyNumberFormat="1" applyFont="1" applyFill="1"/>
    <xf numFmtId="0" fontId="4" fillId="4" borderId="0" xfId="0" applyFont="1" applyFill="1"/>
    <xf numFmtId="0" fontId="0" fillId="4" borderId="0" xfId="0" applyFill="1"/>
    <xf numFmtId="0" fontId="4" fillId="0" borderId="0" xfId="0" quotePrefix="1" applyFont="1"/>
    <xf numFmtId="0" fontId="0" fillId="0" borderId="0" xfId="0" applyAlignment="1">
      <alignment wrapText="1"/>
    </xf>
    <xf numFmtId="0" fontId="4" fillId="0" borderId="0" xfId="0" applyFont="1" applyAlignment="1">
      <alignment wrapText="1"/>
    </xf>
    <xf numFmtId="0" fontId="0" fillId="7" borderId="0" xfId="0" applyFill="1" applyAlignment="1">
      <alignment wrapText="1"/>
    </xf>
    <xf numFmtId="0" fontId="2" fillId="7" borderId="0" xfId="0" applyFont="1" applyFill="1" applyAlignment="1">
      <alignment wrapText="1"/>
    </xf>
    <xf numFmtId="0" fontId="13" fillId="0" borderId="0" xfId="0" applyFont="1" applyAlignment="1">
      <alignment vertical="center" wrapText="1"/>
    </xf>
    <xf numFmtId="1" fontId="4" fillId="0" borderId="0" xfId="0" applyNumberFormat="1" applyFont="1" applyAlignment="1">
      <alignment horizontal="left"/>
    </xf>
    <xf numFmtId="0" fontId="0" fillId="4" borderId="0" xfId="0" applyNumberFormat="1" applyFill="1"/>
    <xf numFmtId="1" fontId="0" fillId="4" borderId="0" xfId="0" applyNumberFormat="1" applyFill="1"/>
    <xf numFmtId="0" fontId="2" fillId="0" borderId="0" xfId="0" applyFont="1"/>
    <xf numFmtId="164" fontId="0" fillId="0" borderId="0" xfId="0" applyNumberFormat="1"/>
    <xf numFmtId="165" fontId="1" fillId="0" borderId="0" xfId="0" applyNumberFormat="1" applyFont="1"/>
    <xf numFmtId="165" fontId="0" fillId="0" borderId="0" xfId="0" applyNumberFormat="1"/>
    <xf numFmtId="165" fontId="4" fillId="0" borderId="0" xfId="0" applyNumberFormat="1" applyFont="1"/>
    <xf numFmtId="165" fontId="0" fillId="0" borderId="1" xfId="0" applyNumberFormat="1" applyBorder="1"/>
    <xf numFmtId="164" fontId="0" fillId="3" borderId="1" xfId="0" applyNumberFormat="1" applyFill="1" applyBorder="1"/>
    <xf numFmtId="164" fontId="0" fillId="5" borderId="1" xfId="0" applyNumberFormat="1" applyFill="1" applyBorder="1"/>
    <xf numFmtId="164" fontId="2" fillId="3" borderId="16" xfId="0" applyNumberFormat="1" applyFont="1" applyFill="1" applyBorder="1" applyAlignment="1">
      <alignment vertical="center"/>
    </xf>
    <xf numFmtId="164" fontId="2" fillId="5" borderId="16" xfId="0" applyNumberFormat="1" applyFont="1" applyFill="1" applyBorder="1" applyAlignment="1">
      <alignment vertical="center"/>
    </xf>
    <xf numFmtId="0" fontId="0" fillId="5" borderId="1" xfId="0" applyFill="1" applyBorder="1"/>
    <xf numFmtId="0" fontId="0" fillId="3" borderId="1" xfId="0" applyFill="1" applyBorder="1"/>
    <xf numFmtId="165" fontId="2" fillId="2" borderId="35" xfId="0" applyNumberFormat="1" applyFont="1" applyFill="1" applyBorder="1"/>
    <xf numFmtId="164" fontId="2" fillId="2" borderId="35" xfId="0" applyNumberFormat="1" applyFont="1" applyFill="1" applyBorder="1"/>
    <xf numFmtId="49" fontId="2" fillId="2" borderId="9" xfId="0" applyNumberFormat="1" applyFont="1" applyFill="1" applyBorder="1" applyAlignment="1">
      <alignment horizontal="center"/>
    </xf>
    <xf numFmtId="164" fontId="2" fillId="2" borderId="9" xfId="0" applyNumberFormat="1" applyFont="1" applyFill="1" applyBorder="1" applyAlignment="1">
      <alignment horizontal="center"/>
    </xf>
    <xf numFmtId="0" fontId="2" fillId="2" borderId="0" xfId="0" applyFont="1" applyFill="1"/>
    <xf numFmtId="164" fontId="2" fillId="8" borderId="9" xfId="0" applyNumberFormat="1" applyFont="1" applyFill="1" applyBorder="1" applyAlignment="1">
      <alignment horizontal="center"/>
    </xf>
    <xf numFmtId="0" fontId="0" fillId="0" borderId="0" xfId="0" applyAlignment="1">
      <alignment horizontal="center"/>
    </xf>
    <xf numFmtId="0" fontId="2" fillId="2" borderId="29"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49" fontId="2" fillId="5" borderId="17"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xf>
    <xf numFmtId="49" fontId="2" fillId="5" borderId="36"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49" fontId="2" fillId="3" borderId="36" xfId="0" applyNumberFormat="1" applyFont="1" applyFill="1" applyBorder="1" applyAlignment="1">
      <alignment horizontal="center" vertical="center"/>
    </xf>
    <xf numFmtId="0" fontId="2" fillId="3" borderId="10" xfId="0" applyNumberFormat="1" applyFont="1" applyFill="1" applyBorder="1" applyAlignment="1">
      <alignment horizontal="center" vertical="center"/>
    </xf>
    <xf numFmtId="0" fontId="2" fillId="3" borderId="36" xfId="0" applyNumberFormat="1" applyFont="1" applyFill="1" applyBorder="1" applyAlignment="1">
      <alignment horizontal="center" vertical="center"/>
    </xf>
    <xf numFmtId="0" fontId="2" fillId="5" borderId="10" xfId="0" applyNumberFormat="1" applyFont="1" applyFill="1" applyBorder="1" applyAlignment="1">
      <alignment horizontal="center" vertical="center"/>
    </xf>
    <xf numFmtId="0" fontId="2" fillId="5" borderId="36"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13" xfId="0" applyNumberFormat="1" applyFont="1" applyFill="1" applyBorder="1" applyAlignment="1">
      <alignment horizontal="center" vertical="center"/>
    </xf>
    <xf numFmtId="49" fontId="2" fillId="5" borderId="16" xfId="0" applyNumberFormat="1" applyFont="1" applyFill="1" applyBorder="1" applyAlignment="1">
      <alignment horizontal="center" vertical="center"/>
    </xf>
    <xf numFmtId="49" fontId="2" fillId="4" borderId="4"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49" fontId="2" fillId="4" borderId="16" xfId="0" applyNumberFormat="1" applyFont="1" applyFill="1" applyBorder="1" applyAlignment="1">
      <alignment horizontal="center" vertical="center"/>
    </xf>
    <xf numFmtId="49" fontId="2" fillId="6" borderId="4" xfId="0" applyNumberFormat="1" applyFont="1" applyFill="1" applyBorder="1" applyAlignment="1">
      <alignment horizontal="center" vertical="center"/>
    </xf>
    <xf numFmtId="49" fontId="2" fillId="6" borderId="13" xfId="0" applyNumberFormat="1" applyFont="1" applyFill="1" applyBorder="1" applyAlignment="1">
      <alignment horizontal="center" vertical="center"/>
    </xf>
    <xf numFmtId="49" fontId="2" fillId="6" borderId="16" xfId="0" applyNumberFormat="1" applyFont="1" applyFill="1" applyBorder="1" applyAlignment="1">
      <alignment horizontal="center" vertical="center"/>
    </xf>
    <xf numFmtId="0" fontId="2" fillId="0" borderId="29" xfId="1" applyFont="1" applyFill="1" applyBorder="1" applyAlignment="1">
      <alignment horizontal="center" vertical="top" wrapText="1"/>
    </xf>
    <xf numFmtId="0" fontId="2" fillId="0" borderId="3" xfId="1" applyFont="1" applyFill="1" applyBorder="1" applyAlignment="1">
      <alignment horizontal="center" vertical="top" wrapText="1"/>
    </xf>
    <xf numFmtId="0" fontId="4" fillId="0" borderId="0" xfId="1" applyFill="1" applyBorder="1" applyAlignment="1">
      <alignment horizontal="center"/>
    </xf>
    <xf numFmtId="0" fontId="4" fillId="0" borderId="6" xfId="1" applyFill="1" applyBorder="1" applyAlignment="1">
      <alignment horizontal="center"/>
    </xf>
    <xf numFmtId="0" fontId="0" fillId="0" borderId="29" xfId="0" applyBorder="1" applyAlignment="1">
      <alignment horizontal="center"/>
    </xf>
    <xf numFmtId="0" fontId="0" fillId="0" borderId="3" xfId="0" applyBorder="1" applyAlignment="1">
      <alignment horizontal="center"/>
    </xf>
    <xf numFmtId="0" fontId="2" fillId="2" borderId="29" xfId="1" applyFont="1" applyFill="1" applyBorder="1" applyAlignment="1">
      <alignment horizontal="center" vertical="top"/>
    </xf>
    <xf numFmtId="0" fontId="2" fillId="2" borderId="2" xfId="1" applyFont="1" applyFill="1" applyBorder="1" applyAlignment="1">
      <alignment horizontal="center" vertical="top"/>
    </xf>
    <xf numFmtId="0" fontId="2" fillId="2" borderId="3" xfId="1" applyFont="1" applyFill="1" applyBorder="1" applyAlignment="1">
      <alignment horizontal="center" vertical="top"/>
    </xf>
    <xf numFmtId="0" fontId="2" fillId="2" borderId="32" xfId="1" applyFont="1" applyFill="1" applyBorder="1" applyAlignment="1">
      <alignment horizontal="center" wrapText="1"/>
    </xf>
    <xf numFmtId="0" fontId="2" fillId="2" borderId="33" xfId="1" applyFont="1" applyFill="1" applyBorder="1" applyAlignment="1">
      <alignment horizontal="center" wrapText="1"/>
    </xf>
    <xf numFmtId="0" fontId="2" fillId="2" borderId="34" xfId="1" applyFont="1" applyFill="1" applyBorder="1" applyAlignment="1">
      <alignment horizontal="center" wrapText="1"/>
    </xf>
    <xf numFmtId="49" fontId="2" fillId="2" borderId="32" xfId="1" applyNumberFormat="1" applyFont="1" applyFill="1" applyBorder="1" applyAlignment="1">
      <alignment horizontal="center" wrapText="1"/>
    </xf>
    <xf numFmtId="49" fontId="2" fillId="2" borderId="33" xfId="1" applyNumberFormat="1" applyFont="1" applyFill="1" applyBorder="1" applyAlignment="1">
      <alignment horizontal="center" wrapText="1"/>
    </xf>
    <xf numFmtId="49" fontId="2" fillId="2" borderId="34" xfId="1" applyNumberFormat="1" applyFont="1" applyFill="1" applyBorder="1" applyAlignment="1">
      <alignment horizontal="center" wrapText="1"/>
    </xf>
    <xf numFmtId="0" fontId="2" fillId="2" borderId="31" xfId="1" applyFont="1" applyFill="1" applyBorder="1" applyAlignment="1">
      <alignment horizontal="center" wrapText="1"/>
    </xf>
    <xf numFmtId="0" fontId="2" fillId="2" borderId="6" xfId="1" applyFont="1" applyFill="1" applyBorder="1" applyAlignment="1">
      <alignment horizontal="center" wrapText="1"/>
    </xf>
    <xf numFmtId="0" fontId="2" fillId="2" borderId="30" xfId="1" applyFont="1" applyFill="1" applyBorder="1" applyAlignment="1">
      <alignment horizontal="center" wrapText="1"/>
    </xf>
    <xf numFmtId="0" fontId="2" fillId="2" borderId="32" xfId="1" applyFont="1" applyFill="1" applyBorder="1" applyAlignment="1">
      <alignment horizontal="center"/>
    </xf>
    <xf numFmtId="0" fontId="2" fillId="2" borderId="33" xfId="1" applyFont="1" applyFill="1" applyBorder="1" applyAlignment="1">
      <alignment horizontal="center"/>
    </xf>
    <xf numFmtId="0" fontId="2" fillId="2" borderId="34" xfId="1" applyFont="1" applyFill="1" applyBorder="1" applyAlignment="1">
      <alignment horizontal="center"/>
    </xf>
    <xf numFmtId="0" fontId="4" fillId="0" borderId="29" xfId="0" applyFont="1" applyBorder="1" applyAlignment="1">
      <alignment horizontal="center"/>
    </xf>
    <xf numFmtId="0" fontId="2" fillId="0" borderId="20" xfId="1" applyFont="1" applyFill="1" applyBorder="1" applyAlignment="1">
      <alignment horizontal="center" vertical="top" wrapText="1"/>
    </xf>
    <xf numFmtId="0" fontId="2" fillId="0" borderId="8" xfId="1" applyFont="1" applyFill="1" applyBorder="1" applyAlignment="1">
      <alignment horizontal="center" vertical="top"/>
    </xf>
    <xf numFmtId="49" fontId="2" fillId="2" borderId="21" xfId="1" applyNumberFormat="1" applyFont="1" applyFill="1" applyBorder="1" applyAlignment="1">
      <alignment horizontal="center" wrapText="1"/>
    </xf>
    <xf numFmtId="49" fontId="2" fillId="2" borderId="24" xfId="1" applyNumberFormat="1" applyFont="1" applyFill="1" applyBorder="1" applyAlignment="1">
      <alignment horizontal="center" wrapText="1"/>
    </xf>
    <xf numFmtId="49" fontId="2" fillId="2" borderId="18" xfId="1" applyNumberFormat="1" applyFont="1" applyFill="1" applyBorder="1" applyAlignment="1">
      <alignment horizontal="center" wrapText="1"/>
    </xf>
    <xf numFmtId="0" fontId="2" fillId="2" borderId="22" xfId="1" applyFont="1" applyFill="1" applyBorder="1" applyAlignment="1">
      <alignment horizontal="center" wrapText="1"/>
    </xf>
    <xf numFmtId="0" fontId="2" fillId="2" borderId="5" xfId="1" applyFont="1" applyFill="1" applyBorder="1" applyAlignment="1">
      <alignment horizontal="center" wrapText="1"/>
    </xf>
    <xf numFmtId="0" fontId="2" fillId="2" borderId="25" xfId="1" applyFont="1" applyFill="1" applyBorder="1" applyAlignment="1">
      <alignment horizontal="center" wrapText="1"/>
    </xf>
    <xf numFmtId="0" fontId="2" fillId="2" borderId="27" xfId="1" applyFont="1" applyFill="1" applyBorder="1" applyAlignment="1">
      <alignment horizontal="center"/>
    </xf>
    <xf numFmtId="0" fontId="2" fillId="2" borderId="4" xfId="1" applyFont="1" applyFill="1" applyBorder="1" applyAlignment="1">
      <alignment horizontal="center"/>
    </xf>
    <xf numFmtId="0" fontId="2" fillId="2" borderId="26" xfId="1" applyFont="1" applyFill="1" applyBorder="1" applyAlignment="1">
      <alignment horizontal="center"/>
    </xf>
    <xf numFmtId="0" fontId="2" fillId="2" borderId="23" xfId="1" applyFont="1" applyFill="1" applyBorder="1" applyAlignment="1">
      <alignment horizontal="center" wrapText="1"/>
    </xf>
    <xf numFmtId="0" fontId="2" fillId="2" borderId="28" xfId="1" applyFont="1" applyFill="1" applyBorder="1" applyAlignment="1">
      <alignment horizontal="center" wrapText="1"/>
    </xf>
    <xf numFmtId="0" fontId="2" fillId="2" borderId="19" xfId="1" applyFont="1" applyFill="1" applyBorder="1" applyAlignment="1">
      <alignment horizontal="center" wrapText="1"/>
    </xf>
    <xf numFmtId="49" fontId="2" fillId="3" borderId="4" xfId="0" applyNumberFormat="1" applyFont="1" applyFill="1" applyBorder="1" applyAlignment="1">
      <alignment horizontal="left" vertical="center"/>
    </xf>
    <xf numFmtId="49" fontId="2" fillId="3" borderId="13" xfId="0" applyNumberFormat="1" applyFont="1" applyFill="1" applyBorder="1" applyAlignment="1">
      <alignment horizontal="left" vertical="center"/>
    </xf>
    <xf numFmtId="49" fontId="2" fillId="5" borderId="4" xfId="0" applyNumberFormat="1" applyFont="1" applyFill="1" applyBorder="1" applyAlignment="1">
      <alignment horizontal="left" vertical="center"/>
    </xf>
    <xf numFmtId="49" fontId="2" fillId="5" borderId="13" xfId="0" applyNumberFormat="1" applyFont="1" applyFill="1" applyBorder="1" applyAlignment="1">
      <alignment horizontal="left" vertical="center"/>
    </xf>
    <xf numFmtId="49" fontId="2" fillId="5" borderId="16"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0" fontId="2" fillId="2" borderId="17" xfId="0" applyFont="1" applyFill="1" applyBorder="1" applyAlignment="1">
      <alignment horizontal="center" vertical="top"/>
    </xf>
    <xf numFmtId="0" fontId="2" fillId="2" borderId="10" xfId="0" applyFont="1" applyFill="1" applyBorder="1" applyAlignment="1">
      <alignment horizontal="center"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2">
    <cellStyle name="Normaali" xfId="0" builtinId="0"/>
    <cellStyle name="Normaali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2975799</xdr:colOff>
      <xdr:row>45</xdr:row>
      <xdr:rowOff>131277</xdr:rowOff>
    </xdr:from>
    <xdr:to>
      <xdr:col>1</xdr:col>
      <xdr:colOff>4772025</xdr:colOff>
      <xdr:row>49</xdr:row>
      <xdr:rowOff>107788</xdr:rowOff>
    </xdr:to>
    <xdr:pic>
      <xdr:nvPicPr>
        <xdr:cNvPr id="3" name="Kuva 2">
          <a:extLst>
            <a:ext uri="{FF2B5EF4-FFF2-40B4-BE49-F238E27FC236}">
              <a16:creationId xmlns:a16="http://schemas.microsoft.com/office/drawing/2014/main" id="{E35D2ADB-7971-4052-8716-69574477C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3724" y="10084902"/>
          <a:ext cx="1796226" cy="624211"/>
        </a:xfrm>
        <a:prstGeom prst="rect">
          <a:avLst/>
        </a:prstGeom>
      </xdr:spPr>
    </xdr:pic>
    <xdr:clientData/>
  </xdr:twoCellAnchor>
  <xdr:twoCellAnchor editAs="oneCell">
    <xdr:from>
      <xdr:col>1</xdr:col>
      <xdr:colOff>1679786</xdr:colOff>
      <xdr:row>42</xdr:row>
      <xdr:rowOff>38100</xdr:rowOff>
    </xdr:from>
    <xdr:to>
      <xdr:col>1</xdr:col>
      <xdr:colOff>2934455</xdr:colOff>
      <xdr:row>49</xdr:row>
      <xdr:rowOff>152400</xdr:rowOff>
    </xdr:to>
    <xdr:pic>
      <xdr:nvPicPr>
        <xdr:cNvPr id="5" name="Kuva 4">
          <a:extLst>
            <a:ext uri="{FF2B5EF4-FFF2-40B4-BE49-F238E27FC236}">
              <a16:creationId xmlns:a16="http://schemas.microsoft.com/office/drawing/2014/main" id="{29B93A7F-4996-4241-890E-7C00A30E52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7711" y="9505950"/>
          <a:ext cx="1254669" cy="1247775"/>
        </a:xfrm>
        <a:prstGeom prst="rect">
          <a:avLst/>
        </a:prstGeom>
      </xdr:spPr>
    </xdr:pic>
    <xdr:clientData/>
  </xdr:twoCellAnchor>
  <xdr:twoCellAnchor editAs="oneCell">
    <xdr:from>
      <xdr:col>1</xdr:col>
      <xdr:colOff>4931113</xdr:colOff>
      <xdr:row>47</xdr:row>
      <xdr:rowOff>47625</xdr:rowOff>
    </xdr:from>
    <xdr:to>
      <xdr:col>1</xdr:col>
      <xdr:colOff>7363028</xdr:colOff>
      <xdr:row>49</xdr:row>
      <xdr:rowOff>104775</xdr:rowOff>
    </xdr:to>
    <xdr:pic>
      <xdr:nvPicPr>
        <xdr:cNvPr id="4" name="Kuva 3">
          <a:extLst>
            <a:ext uri="{FF2B5EF4-FFF2-40B4-BE49-F238E27FC236}">
              <a16:creationId xmlns:a16="http://schemas.microsoft.com/office/drawing/2014/main" id="{398A94D1-75DB-44CB-9F38-EC1E3982D3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9038" y="10325100"/>
          <a:ext cx="2431915"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450901</xdr:colOff>
      <xdr:row>2</xdr:row>
      <xdr:rowOff>92076</xdr:rowOff>
    </xdr:from>
    <xdr:to>
      <xdr:col>13</xdr:col>
      <xdr:colOff>148422</xdr:colOff>
      <xdr:row>5</xdr:row>
      <xdr:rowOff>47626</xdr:rowOff>
    </xdr:to>
    <xdr:pic>
      <xdr:nvPicPr>
        <xdr:cNvPr id="4" name="Kuva 3">
          <a:extLst>
            <a:ext uri="{FF2B5EF4-FFF2-40B4-BE49-F238E27FC236}">
              <a16:creationId xmlns:a16="http://schemas.microsoft.com/office/drawing/2014/main" id="{18023811-4089-4D64-9244-3ED3ADEDD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2451" y="415926"/>
          <a:ext cx="1259621" cy="441325"/>
        </a:xfrm>
        <a:prstGeom prst="rect">
          <a:avLst/>
        </a:prstGeom>
      </xdr:spPr>
    </xdr:pic>
    <xdr:clientData/>
  </xdr:twoCellAnchor>
  <xdr:twoCellAnchor editAs="oneCell">
    <xdr:from>
      <xdr:col>10</xdr:col>
      <xdr:colOff>228600</xdr:colOff>
      <xdr:row>0</xdr:row>
      <xdr:rowOff>0</xdr:rowOff>
    </xdr:from>
    <xdr:to>
      <xdr:col>11</xdr:col>
      <xdr:colOff>352425</xdr:colOff>
      <xdr:row>5</xdr:row>
      <xdr:rowOff>90279</xdr:rowOff>
    </xdr:to>
    <xdr:pic>
      <xdr:nvPicPr>
        <xdr:cNvPr id="5" name="Kuva 4">
          <a:extLst>
            <a:ext uri="{FF2B5EF4-FFF2-40B4-BE49-F238E27FC236}">
              <a16:creationId xmlns:a16="http://schemas.microsoft.com/office/drawing/2014/main" id="{600DCA27-BC76-495E-B609-B90D23BDFF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9100" y="0"/>
          <a:ext cx="904875" cy="899904"/>
        </a:xfrm>
        <a:prstGeom prst="rect">
          <a:avLst/>
        </a:prstGeom>
      </xdr:spPr>
    </xdr:pic>
    <xdr:clientData/>
  </xdr:twoCellAnchor>
  <xdr:twoCellAnchor editAs="oneCell">
    <xdr:from>
      <xdr:col>13</xdr:col>
      <xdr:colOff>295276</xdr:colOff>
      <xdr:row>3</xdr:row>
      <xdr:rowOff>66675</xdr:rowOff>
    </xdr:from>
    <xdr:to>
      <xdr:col>15</xdr:col>
      <xdr:colOff>739506</xdr:colOff>
      <xdr:row>5</xdr:row>
      <xdr:rowOff>57150</xdr:rowOff>
    </xdr:to>
    <xdr:pic>
      <xdr:nvPicPr>
        <xdr:cNvPr id="6" name="Kuva 5">
          <a:extLst>
            <a:ext uri="{FF2B5EF4-FFF2-40B4-BE49-F238E27FC236}">
              <a16:creationId xmlns:a16="http://schemas.microsoft.com/office/drawing/2014/main" id="{9777F4C1-BD74-4D46-B5CB-041C55675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48926" y="552450"/>
          <a:ext cx="2006330" cy="314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69E69B96-14FB-4A8E-8D18-B71B43BD0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463FC01D-BBDD-41E8-9D7F-93AE8E9BF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E9C58A22-D152-4090-821C-3187D10488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517576</xdr:colOff>
      <xdr:row>1</xdr:row>
      <xdr:rowOff>6351</xdr:rowOff>
    </xdr:from>
    <xdr:to>
      <xdr:col>11</xdr:col>
      <xdr:colOff>396072</xdr:colOff>
      <xdr:row>3</xdr:row>
      <xdr:rowOff>123826</xdr:rowOff>
    </xdr:to>
    <xdr:pic>
      <xdr:nvPicPr>
        <xdr:cNvPr id="2" name="Kuva 1">
          <a:extLst>
            <a:ext uri="{FF2B5EF4-FFF2-40B4-BE49-F238E27FC236}">
              <a16:creationId xmlns:a16="http://schemas.microsoft.com/office/drawing/2014/main" id="{D8FE00EE-AA3E-4D0A-A316-49411832B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0</xdr:rowOff>
    </xdr:from>
    <xdr:to>
      <xdr:col>9</xdr:col>
      <xdr:colOff>419100</xdr:colOff>
      <xdr:row>5</xdr:row>
      <xdr:rowOff>52179</xdr:rowOff>
    </xdr:to>
    <xdr:pic>
      <xdr:nvPicPr>
        <xdr:cNvPr id="3" name="Kuva 2">
          <a:extLst>
            <a:ext uri="{FF2B5EF4-FFF2-40B4-BE49-F238E27FC236}">
              <a16:creationId xmlns:a16="http://schemas.microsoft.com/office/drawing/2014/main" id="{90BB8620-C2DB-45B4-84A2-B6DCB625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1</xdr:row>
      <xdr:rowOff>142875</xdr:rowOff>
    </xdr:from>
    <xdr:to>
      <xdr:col>14</xdr:col>
      <xdr:colOff>44181</xdr:colOff>
      <xdr:row>3</xdr:row>
      <xdr:rowOff>133350</xdr:rowOff>
    </xdr:to>
    <xdr:pic>
      <xdr:nvPicPr>
        <xdr:cNvPr id="4" name="Kuva 3">
          <a:extLst>
            <a:ext uri="{FF2B5EF4-FFF2-40B4-BE49-F238E27FC236}">
              <a16:creationId xmlns:a16="http://schemas.microsoft.com/office/drawing/2014/main" id="{DA83531B-9994-494E-9810-9027FDA54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517576</xdr:colOff>
      <xdr:row>3</xdr:row>
      <xdr:rowOff>6351</xdr:rowOff>
    </xdr:from>
    <xdr:to>
      <xdr:col>11</xdr:col>
      <xdr:colOff>472272</xdr:colOff>
      <xdr:row>5</xdr:row>
      <xdr:rowOff>123826</xdr:rowOff>
    </xdr:to>
    <xdr:pic>
      <xdr:nvPicPr>
        <xdr:cNvPr id="4" name="Kuva 3">
          <a:extLst>
            <a:ext uri="{FF2B5EF4-FFF2-40B4-BE49-F238E27FC236}">
              <a16:creationId xmlns:a16="http://schemas.microsoft.com/office/drawing/2014/main" id="{38E1FED0-438C-475B-8CA5-107DFCE89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152400</xdr:rowOff>
    </xdr:from>
    <xdr:to>
      <xdr:col>9</xdr:col>
      <xdr:colOff>419100</xdr:colOff>
      <xdr:row>6</xdr:row>
      <xdr:rowOff>4554</xdr:rowOff>
    </xdr:to>
    <xdr:pic>
      <xdr:nvPicPr>
        <xdr:cNvPr id="6" name="Kuva 5">
          <a:extLst>
            <a:ext uri="{FF2B5EF4-FFF2-40B4-BE49-F238E27FC236}">
              <a16:creationId xmlns:a16="http://schemas.microsoft.com/office/drawing/2014/main" id="{FC92E327-7B19-44F5-8744-030D5EBE3E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3</xdr:row>
      <xdr:rowOff>142875</xdr:rowOff>
    </xdr:from>
    <xdr:to>
      <xdr:col>14</xdr:col>
      <xdr:colOff>549006</xdr:colOff>
      <xdr:row>5</xdr:row>
      <xdr:rowOff>133350</xdr:rowOff>
    </xdr:to>
    <xdr:pic>
      <xdr:nvPicPr>
        <xdr:cNvPr id="5" name="Kuva 4">
          <a:extLst>
            <a:ext uri="{FF2B5EF4-FFF2-40B4-BE49-F238E27FC236}">
              <a16:creationId xmlns:a16="http://schemas.microsoft.com/office/drawing/2014/main" id="{05006641-9655-4AE9-B10D-8C9A2AE4E4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1042241E-8E8D-4E07-86DA-1BCFE4FB1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651"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FC378794-5767-49E9-AFA8-02609796DF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18076A1-6D91-486A-970F-5A6F178AD8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25126" y="552450"/>
          <a:ext cx="2006330" cy="31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A1FDC46D-2A5B-4F3F-84EC-6F46F543D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BE61EBA-69E1-4712-A6FB-686C7F04D7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3CD04FA1-AC3B-449B-9D60-DCAE721E90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46F7145C-BA04-4536-BC33-1FC03F73D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1E49C3A-9C93-4985-BF96-94F38D18D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2BD799D8-9971-4AB5-BA79-CB72A7A955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F8C862A4-CBE2-4D7F-94AD-20108541D2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EA733F3B-DF82-4414-8BB6-7C4D8B974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E95743A-1C22-4855-8972-D5D5F33AB0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9B0AA289-D365-4E71-B157-6B968F23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41775E0-2E05-4783-8C21-BCAC5AC052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92C0E19F-15F0-4B4F-8C83-B5D62E8874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813B734D-9AD1-4EE8-A671-CA64DA024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8708067D-6296-4D49-B17A-67368EF6F3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5521C362-BF28-4402-AEC0-A702D8CE7D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3F458442-AD3B-48DE-AB19-12FFD712A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483F865-910A-4B8D-80DA-E1C74C675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CEF42025-F5BB-4EC1-B1E1-CC03F2B31A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7"/>
  <sheetViews>
    <sheetView tabSelected="1" workbookViewId="0">
      <selection activeCell="B15" sqref="B15"/>
    </sheetView>
  </sheetViews>
  <sheetFormatPr defaultRowHeight="12.75" x14ac:dyDescent="0.2"/>
  <cols>
    <col min="1" max="1" width="36.7109375" customWidth="1"/>
    <col min="2" max="2" width="111.140625" style="77" customWidth="1"/>
  </cols>
  <sheetData>
    <row r="1" spans="1:2" ht="15.75" x14ac:dyDescent="0.25">
      <c r="A1" s="1" t="s">
        <v>37</v>
      </c>
    </row>
    <row r="2" spans="1:2" ht="15.75" x14ac:dyDescent="0.25">
      <c r="A2" s="1"/>
    </row>
    <row r="3" spans="1:2" x14ac:dyDescent="0.2">
      <c r="A3" s="71" t="s">
        <v>75</v>
      </c>
      <c r="B3" s="79"/>
    </row>
    <row r="4" spans="1:2" x14ac:dyDescent="0.2">
      <c r="B4" s="70" t="s">
        <v>35</v>
      </c>
    </row>
    <row r="5" spans="1:2" x14ac:dyDescent="0.2">
      <c r="B5" s="77" t="s">
        <v>34</v>
      </c>
    </row>
    <row r="6" spans="1:2" x14ac:dyDescent="0.2">
      <c r="A6" s="4"/>
      <c r="B6" s="78" t="s">
        <v>64</v>
      </c>
    </row>
    <row r="7" spans="1:2" ht="38.25" x14ac:dyDescent="0.2">
      <c r="A7" s="70"/>
      <c r="B7" s="78" t="s">
        <v>47</v>
      </c>
    </row>
    <row r="8" spans="1:2" ht="25.5" x14ac:dyDescent="0.2">
      <c r="A8" s="70"/>
      <c r="B8" s="78" t="s">
        <v>68</v>
      </c>
    </row>
    <row r="9" spans="1:2" ht="25.5" x14ac:dyDescent="0.2">
      <c r="A9" s="4" t="s">
        <v>40</v>
      </c>
      <c r="B9" s="78" t="s">
        <v>46</v>
      </c>
    </row>
    <row r="10" spans="1:2" ht="51" x14ac:dyDescent="0.2">
      <c r="A10" s="4" t="s">
        <v>101</v>
      </c>
      <c r="B10" s="78" t="s">
        <v>102</v>
      </c>
    </row>
    <row r="11" spans="1:2" ht="25.5" x14ac:dyDescent="0.2">
      <c r="A11" s="4" t="s">
        <v>41</v>
      </c>
      <c r="B11" s="78" t="s">
        <v>38</v>
      </c>
    </row>
    <row r="12" spans="1:2" ht="25.5" x14ac:dyDescent="0.2">
      <c r="A12" s="4" t="s">
        <v>42</v>
      </c>
      <c r="B12" s="78" t="s">
        <v>43</v>
      </c>
    </row>
    <row r="13" spans="1:2" ht="38.25" x14ac:dyDescent="0.2">
      <c r="A13" s="4" t="s">
        <v>93</v>
      </c>
      <c r="B13" s="77" t="s">
        <v>103</v>
      </c>
    </row>
    <row r="15" spans="1:2" x14ac:dyDescent="0.2">
      <c r="A15" s="71" t="s">
        <v>39</v>
      </c>
      <c r="B15" s="79"/>
    </row>
    <row r="16" spans="1:2" x14ac:dyDescent="0.2">
      <c r="A16" s="4" t="s">
        <v>62</v>
      </c>
      <c r="B16" s="78" t="s">
        <v>63</v>
      </c>
    </row>
    <row r="17" spans="1:2" ht="25.5" x14ac:dyDescent="0.2">
      <c r="A17" s="78" t="s">
        <v>45</v>
      </c>
      <c r="B17" s="78" t="s">
        <v>44</v>
      </c>
    </row>
    <row r="18" spans="1:2" x14ac:dyDescent="0.2">
      <c r="A18" s="4" t="s">
        <v>74</v>
      </c>
      <c r="B18" s="78" t="s">
        <v>48</v>
      </c>
    </row>
    <row r="19" spans="1:2" x14ac:dyDescent="0.2">
      <c r="B19" s="77" t="s">
        <v>49</v>
      </c>
    </row>
    <row r="20" spans="1:2" ht="25.5" x14ac:dyDescent="0.2">
      <c r="A20" s="4" t="s">
        <v>60</v>
      </c>
      <c r="B20" s="78" t="s">
        <v>67</v>
      </c>
    </row>
    <row r="21" spans="1:2" x14ac:dyDescent="0.2">
      <c r="A21" s="4" t="s">
        <v>69</v>
      </c>
      <c r="B21" s="78" t="s">
        <v>70</v>
      </c>
    </row>
    <row r="22" spans="1:2" ht="25.5" x14ac:dyDescent="0.2">
      <c r="A22" s="4" t="s">
        <v>71</v>
      </c>
      <c r="B22" s="78" t="s">
        <v>94</v>
      </c>
    </row>
    <row r="23" spans="1:2" ht="25.5" x14ac:dyDescent="0.2">
      <c r="A23" s="4" t="s">
        <v>72</v>
      </c>
      <c r="B23" s="78" t="s">
        <v>73</v>
      </c>
    </row>
    <row r="24" spans="1:2" ht="25.5" x14ac:dyDescent="0.2">
      <c r="A24" s="4" t="s">
        <v>50</v>
      </c>
      <c r="B24" s="78" t="s">
        <v>51</v>
      </c>
    </row>
    <row r="25" spans="1:2" ht="25.5" x14ac:dyDescent="0.2">
      <c r="A25" s="4" t="s">
        <v>52</v>
      </c>
      <c r="B25" s="78" t="s">
        <v>53</v>
      </c>
    </row>
    <row r="26" spans="1:2" ht="25.5" x14ac:dyDescent="0.2">
      <c r="A26" s="4" t="s">
        <v>54</v>
      </c>
      <c r="B26" s="78" t="s">
        <v>55</v>
      </c>
    </row>
    <row r="27" spans="1:2" ht="25.5" x14ac:dyDescent="0.2">
      <c r="A27" s="4" t="s">
        <v>56</v>
      </c>
      <c r="B27" s="78" t="s">
        <v>57</v>
      </c>
    </row>
    <row r="28" spans="1:2" ht="25.5" x14ac:dyDescent="0.2">
      <c r="A28" s="76" t="s">
        <v>58</v>
      </c>
      <c r="B28" s="78" t="s">
        <v>59</v>
      </c>
    </row>
    <row r="30" spans="1:2" x14ac:dyDescent="0.2">
      <c r="A30" s="71" t="s">
        <v>61</v>
      </c>
      <c r="B30" s="80"/>
    </row>
    <row r="31" spans="1:2" x14ac:dyDescent="0.2">
      <c r="A31" s="4" t="s">
        <v>83</v>
      </c>
      <c r="B31" s="78" t="s">
        <v>84</v>
      </c>
    </row>
    <row r="32" spans="1:2" x14ac:dyDescent="0.2">
      <c r="A32" s="4" t="s">
        <v>77</v>
      </c>
      <c r="B32" s="78"/>
    </row>
    <row r="33" spans="1:2" x14ac:dyDescent="0.2">
      <c r="A33" s="4" t="s">
        <v>78</v>
      </c>
    </row>
    <row r="34" spans="1:2" x14ac:dyDescent="0.2">
      <c r="A34" s="4" t="s">
        <v>79</v>
      </c>
      <c r="B34" s="78"/>
    </row>
    <row r="35" spans="1:2" x14ac:dyDescent="0.2">
      <c r="A35" s="4" t="s">
        <v>80</v>
      </c>
    </row>
    <row r="36" spans="1:2" x14ac:dyDescent="0.2">
      <c r="A36" s="4" t="s">
        <v>81</v>
      </c>
    </row>
    <row r="37" spans="1:2" x14ac:dyDescent="0.2">
      <c r="A37" s="4"/>
    </row>
    <row r="38" spans="1:2" x14ac:dyDescent="0.2">
      <c r="A38" s="4" t="s">
        <v>82</v>
      </c>
    </row>
    <row r="39" spans="1:2" x14ac:dyDescent="0.2">
      <c r="A39" s="4" t="s">
        <v>90</v>
      </c>
    </row>
    <row r="40" spans="1:2" x14ac:dyDescent="0.2">
      <c r="A40" s="4" t="s">
        <v>89</v>
      </c>
    </row>
    <row r="41" spans="1:2" x14ac:dyDescent="0.2">
      <c r="A41" s="4" t="s">
        <v>86</v>
      </c>
    </row>
    <row r="42" spans="1:2" x14ac:dyDescent="0.2">
      <c r="A42" s="4" t="s">
        <v>92</v>
      </c>
    </row>
    <row r="43" spans="1:2" x14ac:dyDescent="0.2">
      <c r="A43" s="4" t="s">
        <v>87</v>
      </c>
    </row>
    <row r="44" spans="1:2" x14ac:dyDescent="0.2">
      <c r="A44" s="4" t="s">
        <v>88</v>
      </c>
    </row>
    <row r="45" spans="1:2" x14ac:dyDescent="0.2">
      <c r="A45" s="4" t="s">
        <v>91</v>
      </c>
    </row>
    <row r="46" spans="1:2" x14ac:dyDescent="0.2">
      <c r="A46" s="4" t="s">
        <v>85</v>
      </c>
    </row>
    <row r="48" spans="1:2" x14ac:dyDescent="0.2">
      <c r="A48" s="4"/>
    </row>
    <row r="49" spans="1:1" x14ac:dyDescent="0.2">
      <c r="A49" s="4" t="s">
        <v>65</v>
      </c>
    </row>
    <row r="50" spans="1:1" x14ac:dyDescent="0.2">
      <c r="A50" s="4" t="s">
        <v>66</v>
      </c>
    </row>
    <row r="53" spans="1:1" x14ac:dyDescent="0.2">
      <c r="A53" s="4"/>
    </row>
    <row r="57" spans="1:1" ht="16.5" x14ac:dyDescent="0.2">
      <c r="A57" s="81"/>
    </row>
  </sheetData>
  <sortState xmlns:xlrd2="http://schemas.microsoft.com/office/spreadsheetml/2017/richdata2" ref="A39:A46">
    <sortCondition ref="A39:A46"/>
  </sortSt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2"/>
  <sheetViews>
    <sheetView workbookViewId="0">
      <pane ySplit="11" topLeftCell="A12" activePane="bottomLeft" state="frozen"/>
      <selection pane="bottomLeft" activeCell="E14" sqref="E14"/>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28</v>
      </c>
    </row>
    <row r="4" spans="1:16" x14ac:dyDescent="0.2">
      <c r="A4" s="65" t="str">
        <f>Yhteenveto!A6</f>
        <v>Yksikkö:</v>
      </c>
      <c r="B4" s="24" t="s">
        <v>8</v>
      </c>
    </row>
    <row r="6" spans="1:16" ht="13.5" thickBot="1" x14ac:dyDescent="0.25">
      <c r="A6" t="s">
        <v>36</v>
      </c>
    </row>
    <row r="7" spans="1:16" ht="13.5" customHeight="1" thickBot="1" x14ac:dyDescent="0.25">
      <c r="A7" s="154" t="s">
        <v>15</v>
      </c>
      <c r="B7" s="157" t="s">
        <v>0</v>
      </c>
      <c r="C7" s="160" t="s">
        <v>3</v>
      </c>
      <c r="D7" s="163" t="s">
        <v>33</v>
      </c>
      <c r="E7" s="136" t="s">
        <v>10</v>
      </c>
      <c r="F7" s="137"/>
      <c r="G7" s="137"/>
      <c r="H7" s="137"/>
      <c r="I7" s="137"/>
      <c r="J7" s="137"/>
      <c r="K7" s="137"/>
      <c r="L7" s="137"/>
      <c r="M7" s="137"/>
      <c r="N7" s="137"/>
      <c r="O7" s="137"/>
      <c r="P7" s="138"/>
    </row>
    <row r="8" spans="1:16" ht="18.75" customHeight="1" thickBot="1" x14ac:dyDescent="0.25">
      <c r="A8" s="155"/>
      <c r="B8" s="158"/>
      <c r="C8" s="161"/>
      <c r="D8" s="164"/>
      <c r="E8" s="152"/>
      <c r="F8" s="153"/>
      <c r="G8" s="152"/>
      <c r="H8" s="153"/>
      <c r="I8" s="152"/>
      <c r="J8" s="153"/>
      <c r="K8" s="152"/>
      <c r="L8" s="153"/>
      <c r="M8" s="152"/>
      <c r="N8" s="153"/>
      <c r="O8" s="152"/>
      <c r="P8" s="153"/>
    </row>
    <row r="9" spans="1:16" ht="18.75" customHeight="1" thickBot="1" x14ac:dyDescent="0.25">
      <c r="A9" s="155"/>
      <c r="B9" s="158"/>
      <c r="C9" s="161"/>
      <c r="D9" s="164"/>
      <c r="E9" s="132"/>
      <c r="F9" s="133"/>
      <c r="G9" s="132"/>
      <c r="H9" s="133"/>
      <c r="I9" s="132"/>
      <c r="J9" s="133"/>
      <c r="K9" s="132"/>
      <c r="L9" s="133"/>
      <c r="M9" s="132"/>
      <c r="N9" s="133"/>
      <c r="O9" s="132"/>
      <c r="P9" s="133"/>
    </row>
    <row r="10" spans="1:16" ht="39" customHeight="1" thickBot="1" x14ac:dyDescent="0.25">
      <c r="A10" s="156"/>
      <c r="B10" s="159"/>
      <c r="C10" s="162"/>
      <c r="D10" s="165"/>
      <c r="E10" s="33" t="s">
        <v>11</v>
      </c>
      <c r="F10" s="34" t="s">
        <v>2</v>
      </c>
      <c r="G10" s="35" t="s">
        <v>1</v>
      </c>
      <c r="H10" s="34" t="s">
        <v>2</v>
      </c>
      <c r="I10" s="35" t="s">
        <v>1</v>
      </c>
      <c r="J10" s="34" t="s">
        <v>2</v>
      </c>
      <c r="K10" s="35" t="s">
        <v>1</v>
      </c>
      <c r="L10" s="34" t="s">
        <v>2</v>
      </c>
      <c r="M10" s="35" t="s">
        <v>1</v>
      </c>
      <c r="N10" s="34" t="s">
        <v>2</v>
      </c>
      <c r="O10" s="35" t="s">
        <v>1</v>
      </c>
      <c r="P10" s="34" t="s">
        <v>2</v>
      </c>
    </row>
    <row r="11" spans="1:16" s="44" customFormat="1" x14ac:dyDescent="0.2">
      <c r="A11" s="36"/>
      <c r="B11" s="37" t="s">
        <v>14</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12</v>
      </c>
      <c r="C12" s="7" t="s">
        <v>13</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A7:A10"/>
    <mergeCell ref="B7:B10"/>
    <mergeCell ref="C7:C10"/>
    <mergeCell ref="D7:D10"/>
    <mergeCell ref="E9:F9"/>
    <mergeCell ref="E8:F8"/>
    <mergeCell ref="K8:L8"/>
    <mergeCell ref="M8:N8"/>
    <mergeCell ref="O8:P8"/>
    <mergeCell ref="O9:P9"/>
    <mergeCell ref="E7:P7"/>
    <mergeCell ref="G9:H9"/>
    <mergeCell ref="I9:J9"/>
    <mergeCell ref="K9:L9"/>
    <mergeCell ref="M9:N9"/>
    <mergeCell ref="G8:H8"/>
    <mergeCell ref="I8:J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workbookViewId="0">
      <pane ySplit="11" topLeftCell="A12" activePane="bottomLeft" state="frozen"/>
      <selection pane="bottomLeft" activeCell="E13" sqref="E13"/>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29</v>
      </c>
    </row>
    <row r="4" spans="1:16" x14ac:dyDescent="0.2">
      <c r="A4" s="65" t="str">
        <f>Yhteenveto!A6</f>
        <v>Yksikkö:</v>
      </c>
      <c r="B4" s="24" t="s">
        <v>8</v>
      </c>
    </row>
    <row r="6" spans="1:16" ht="13.5" thickBot="1" x14ac:dyDescent="0.25">
      <c r="A6" t="s">
        <v>36</v>
      </c>
    </row>
    <row r="7" spans="1:16" ht="13.5" customHeight="1" thickBot="1" x14ac:dyDescent="0.25">
      <c r="A7" s="154" t="s">
        <v>15</v>
      </c>
      <c r="B7" s="157" t="s">
        <v>0</v>
      </c>
      <c r="C7" s="160" t="s">
        <v>3</v>
      </c>
      <c r="D7" s="163" t="s">
        <v>33</v>
      </c>
      <c r="E7" s="136" t="s">
        <v>10</v>
      </c>
      <c r="F7" s="137"/>
      <c r="G7" s="137"/>
      <c r="H7" s="137"/>
      <c r="I7" s="137"/>
      <c r="J7" s="137"/>
      <c r="K7" s="137"/>
      <c r="L7" s="137"/>
      <c r="M7" s="137"/>
      <c r="N7" s="137"/>
      <c r="O7" s="137"/>
      <c r="P7" s="138"/>
    </row>
    <row r="8" spans="1:16" ht="18.75" customHeight="1" thickBot="1" x14ac:dyDescent="0.25">
      <c r="A8" s="155"/>
      <c r="B8" s="158"/>
      <c r="C8" s="161"/>
      <c r="D8" s="164"/>
      <c r="E8" s="152"/>
      <c r="F8" s="153"/>
      <c r="G8" s="152"/>
      <c r="H8" s="153"/>
      <c r="I8" s="152"/>
      <c r="J8" s="153"/>
      <c r="K8" s="152"/>
      <c r="L8" s="153"/>
      <c r="M8" s="152"/>
      <c r="N8" s="153"/>
      <c r="O8" s="152"/>
      <c r="P8" s="153"/>
    </row>
    <row r="9" spans="1:16" ht="18.75" customHeight="1" thickBot="1" x14ac:dyDescent="0.25">
      <c r="A9" s="155"/>
      <c r="B9" s="158"/>
      <c r="C9" s="161"/>
      <c r="D9" s="164"/>
      <c r="E9" s="132"/>
      <c r="F9" s="133"/>
      <c r="G9" s="132"/>
      <c r="H9" s="133"/>
      <c r="I9" s="132"/>
      <c r="J9" s="133"/>
      <c r="K9" s="132"/>
      <c r="L9" s="133"/>
      <c r="M9" s="132"/>
      <c r="N9" s="133"/>
      <c r="O9" s="132"/>
      <c r="P9" s="133"/>
    </row>
    <row r="10" spans="1:16" ht="39" customHeight="1" thickBot="1" x14ac:dyDescent="0.25">
      <c r="A10" s="156"/>
      <c r="B10" s="159"/>
      <c r="C10" s="162"/>
      <c r="D10" s="165"/>
      <c r="E10" s="33" t="s">
        <v>11</v>
      </c>
      <c r="F10" s="34" t="s">
        <v>2</v>
      </c>
      <c r="G10" s="35" t="s">
        <v>1</v>
      </c>
      <c r="H10" s="34" t="s">
        <v>2</v>
      </c>
      <c r="I10" s="35" t="s">
        <v>1</v>
      </c>
      <c r="J10" s="34" t="s">
        <v>2</v>
      </c>
      <c r="K10" s="35" t="s">
        <v>1</v>
      </c>
      <c r="L10" s="34" t="s">
        <v>2</v>
      </c>
      <c r="M10" s="35" t="s">
        <v>1</v>
      </c>
      <c r="N10" s="34" t="s">
        <v>2</v>
      </c>
      <c r="O10" s="35" t="s">
        <v>1</v>
      </c>
      <c r="P10" s="34" t="s">
        <v>2</v>
      </c>
    </row>
    <row r="11" spans="1:16" s="44" customFormat="1" x14ac:dyDescent="0.2">
      <c r="A11" s="36"/>
      <c r="B11" s="37" t="s">
        <v>14</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12</v>
      </c>
      <c r="C12" s="7" t="s">
        <v>13</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A7:A10"/>
    <mergeCell ref="B7:B10"/>
    <mergeCell ref="C7:C10"/>
    <mergeCell ref="D7:D10"/>
    <mergeCell ref="E9:F9"/>
    <mergeCell ref="E8:F8"/>
    <mergeCell ref="K8:L8"/>
    <mergeCell ref="M8:N8"/>
    <mergeCell ref="O8:P8"/>
    <mergeCell ref="O9:P9"/>
    <mergeCell ref="E7:P7"/>
    <mergeCell ref="G9:H9"/>
    <mergeCell ref="I9:J9"/>
    <mergeCell ref="K9:L9"/>
    <mergeCell ref="M9:N9"/>
    <mergeCell ref="G8:H8"/>
    <mergeCell ref="I8:J8"/>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9857-6939-4B10-9CE1-5A023F069FCE}">
  <sheetPr>
    <pageSetUpPr fitToPage="1"/>
  </sheetPr>
  <dimension ref="A1:AA63"/>
  <sheetViews>
    <sheetView zoomScaleNormal="100" zoomScaleSheetLayoutView="100" workbookViewId="0">
      <pane ySplit="6" topLeftCell="A19" activePane="bottomLeft" state="frozen"/>
      <selection pane="bottomLeft" activeCell="I21" sqref="I21"/>
    </sheetView>
  </sheetViews>
  <sheetFormatPr defaultRowHeight="12.75" x14ac:dyDescent="0.2"/>
  <cols>
    <col min="1" max="1" width="11.7109375" customWidth="1"/>
    <col min="2" max="2" width="10.7109375" bestFit="1" customWidth="1"/>
    <col min="3" max="3" width="10.85546875" customWidth="1"/>
    <col min="4" max="4" width="10.85546875" style="88" customWidth="1"/>
    <col min="5" max="5" width="13.42578125" style="86" customWidth="1"/>
    <col min="6" max="6" width="13.7109375" customWidth="1"/>
    <col min="7" max="7" width="10.85546875" customWidth="1"/>
    <col min="8" max="8" width="12.42578125" customWidth="1"/>
    <col min="9" max="9" width="10.85546875" customWidth="1"/>
    <col min="10" max="10" width="11.140625" customWidth="1"/>
    <col min="11" max="11" width="9.5703125" customWidth="1"/>
    <col min="12" max="12" width="11.42578125" style="86" customWidth="1"/>
    <col min="13" max="13" width="13.42578125" style="86" bestFit="1" customWidth="1"/>
    <col min="14" max="14" width="13.85546875" bestFit="1"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A1" s="65" t="str">
        <f>Yhteenveto!A3</f>
        <v>Viljelijä/tila:</v>
      </c>
      <c r="B1" s="83">
        <f>Yhteenveto!B3</f>
        <v>0</v>
      </c>
      <c r="C1" s="3"/>
      <c r="D1" s="87"/>
    </row>
    <row r="2" spans="1:27" x14ac:dyDescent="0.2">
      <c r="A2" s="65" t="str">
        <f>Yhteenveto!A4</f>
        <v>Tilatunnus:</v>
      </c>
      <c r="B2" s="84">
        <f>Yhteenveto!B4</f>
        <v>0</v>
      </c>
    </row>
    <row r="3" spans="1:27" x14ac:dyDescent="0.2">
      <c r="A3" s="65" t="str">
        <f>Yhteenveto!A5</f>
        <v>Tuote:</v>
      </c>
      <c r="B3" s="24" t="s">
        <v>31</v>
      </c>
      <c r="D3" s="89"/>
    </row>
    <row r="4" spans="1:27" x14ac:dyDescent="0.2">
      <c r="A4" s="65" t="str">
        <f>Yhteenveto!A6</f>
        <v>Yksikkö:</v>
      </c>
      <c r="B4" s="24" t="s">
        <v>98</v>
      </c>
    </row>
    <row r="6" spans="1:27" x14ac:dyDescent="0.2">
      <c r="A6" s="172" t="s">
        <v>97</v>
      </c>
      <c r="B6" s="173"/>
      <c r="C6" s="173"/>
      <c r="D6" s="173"/>
      <c r="E6" s="173"/>
      <c r="F6" s="173"/>
      <c r="G6" s="173"/>
      <c r="H6" s="173"/>
      <c r="I6" s="173"/>
      <c r="J6" s="173"/>
      <c r="K6" s="173"/>
      <c r="L6" s="173"/>
      <c r="M6" s="173"/>
      <c r="N6" s="173"/>
      <c r="O6" s="173"/>
      <c r="P6" s="25"/>
      <c r="Q6" s="25"/>
      <c r="R6" s="25"/>
      <c r="S6" s="25"/>
      <c r="T6" s="25"/>
      <c r="U6" s="25"/>
      <c r="V6" s="25"/>
      <c r="W6" s="25"/>
      <c r="X6" s="25"/>
      <c r="Y6" s="25"/>
      <c r="Z6" s="25"/>
      <c r="AA6" s="25"/>
    </row>
    <row r="7" spans="1:27" s="85" customFormat="1" x14ac:dyDescent="0.2">
      <c r="A7" s="175" t="s">
        <v>24</v>
      </c>
      <c r="B7" s="174" t="s">
        <v>25</v>
      </c>
      <c r="C7" s="174" t="s">
        <v>17</v>
      </c>
      <c r="D7" s="97" t="s">
        <v>95</v>
      </c>
      <c r="E7" s="98" t="s">
        <v>96</v>
      </c>
      <c r="F7" s="98" t="s">
        <v>100</v>
      </c>
      <c r="G7" s="101"/>
      <c r="H7" s="101"/>
      <c r="I7" s="176" t="s">
        <v>24</v>
      </c>
      <c r="J7" s="178" t="s">
        <v>25</v>
      </c>
      <c r="K7" s="178" t="s">
        <v>17</v>
      </c>
      <c r="L7" s="97" t="s">
        <v>95</v>
      </c>
      <c r="M7" s="98" t="s">
        <v>96</v>
      </c>
      <c r="N7" s="98" t="s">
        <v>100</v>
      </c>
      <c r="O7" s="101"/>
    </row>
    <row r="8" spans="1:27" s="85" customFormat="1" x14ac:dyDescent="0.2">
      <c r="A8" s="175"/>
      <c r="B8" s="174"/>
      <c r="C8" s="174"/>
      <c r="D8" s="99" t="s">
        <v>99</v>
      </c>
      <c r="E8" s="100" t="s">
        <v>98</v>
      </c>
      <c r="F8" s="102">
        <f>F9+F23+F37+F51+N9+N23+N37</f>
        <v>0</v>
      </c>
      <c r="G8" s="101"/>
      <c r="H8" s="101"/>
      <c r="I8" s="177"/>
      <c r="J8" s="179"/>
      <c r="K8" s="179"/>
      <c r="L8" s="99" t="s">
        <v>99</v>
      </c>
      <c r="M8" s="100" t="s">
        <v>98</v>
      </c>
      <c r="N8" s="100"/>
      <c r="O8" s="101"/>
    </row>
    <row r="9" spans="1:27" x14ac:dyDescent="0.2">
      <c r="A9" s="166" t="str">
        <f>Viljat!B3</f>
        <v>viljat</v>
      </c>
      <c r="B9" s="167"/>
      <c r="C9" s="167"/>
      <c r="D9" s="167"/>
      <c r="E9" s="167"/>
      <c r="F9" s="93">
        <f>SUM(E10:E21)</f>
        <v>0</v>
      </c>
      <c r="I9" s="166" t="str">
        <f>Paalit!B3</f>
        <v>paalit</v>
      </c>
      <c r="J9" s="167"/>
      <c r="K9" s="167"/>
      <c r="L9" s="167"/>
      <c r="M9" s="171"/>
      <c r="N9" s="93">
        <f>SUM(M10:M21)</f>
        <v>0</v>
      </c>
    </row>
    <row r="10" spans="1:27" x14ac:dyDescent="0.2">
      <c r="A10" s="53">
        <f>Viljat!E8</f>
        <v>0</v>
      </c>
      <c r="B10" s="55">
        <f>Viljat!F12</f>
        <v>0</v>
      </c>
      <c r="C10" s="55" t="str">
        <f>Viljat!$B$4</f>
        <v>kg</v>
      </c>
      <c r="D10" s="90"/>
      <c r="E10" s="91">
        <f t="shared" ref="E10:E15" si="0">B10*D10</f>
        <v>0</v>
      </c>
      <c r="F10" s="96"/>
      <c r="I10" s="53">
        <f>Paalit!E8</f>
        <v>0</v>
      </c>
      <c r="J10" s="55">
        <f>Paalit!F12</f>
        <v>0</v>
      </c>
      <c r="K10" s="55" t="str">
        <f>Paalit!$B$4</f>
        <v>kpl</v>
      </c>
      <c r="L10" s="90"/>
      <c r="M10" s="91">
        <f t="shared" ref="M10:M15" si="1">J10*L10</f>
        <v>0</v>
      </c>
      <c r="N10" s="96"/>
    </row>
    <row r="11" spans="1:27" x14ac:dyDescent="0.2">
      <c r="A11" s="53">
        <f>Viljat!G8</f>
        <v>0</v>
      </c>
      <c r="B11" s="55">
        <f>Viljat!H12</f>
        <v>0</v>
      </c>
      <c r="C11" s="55" t="str">
        <f>Viljat!$B$4</f>
        <v>kg</v>
      </c>
      <c r="D11" s="90"/>
      <c r="E11" s="91">
        <f t="shared" si="0"/>
        <v>0</v>
      </c>
      <c r="F11" s="96"/>
      <c r="I11" s="53">
        <f>Paalit!G8</f>
        <v>0</v>
      </c>
      <c r="J11" s="55">
        <f>Paalit!H12</f>
        <v>0</v>
      </c>
      <c r="K11" s="55" t="str">
        <f>Paalit!$B$4</f>
        <v>kpl</v>
      </c>
      <c r="L11" s="90"/>
      <c r="M11" s="91">
        <f t="shared" si="1"/>
        <v>0</v>
      </c>
      <c r="N11" s="96"/>
    </row>
    <row r="12" spans="1:27" x14ac:dyDescent="0.2">
      <c r="A12" s="53">
        <f>Viljat!I8</f>
        <v>0</v>
      </c>
      <c r="B12" s="55">
        <f>Viljat!J12</f>
        <v>0</v>
      </c>
      <c r="C12" s="55" t="str">
        <f>Viljat!$B$4</f>
        <v>kg</v>
      </c>
      <c r="D12" s="90"/>
      <c r="E12" s="91">
        <f t="shared" si="0"/>
        <v>0</v>
      </c>
      <c r="F12" s="96"/>
      <c r="I12" s="53">
        <f>Paalit!I8</f>
        <v>0</v>
      </c>
      <c r="J12" s="55">
        <f>Paalit!J12</f>
        <v>0</v>
      </c>
      <c r="K12" s="55" t="str">
        <f>Paalit!$B$4</f>
        <v>kpl</v>
      </c>
      <c r="L12" s="90"/>
      <c r="M12" s="91">
        <f t="shared" si="1"/>
        <v>0</v>
      </c>
      <c r="N12" s="96"/>
    </row>
    <row r="13" spans="1:27" x14ac:dyDescent="0.2">
      <c r="A13" s="53">
        <f>Viljat!K8</f>
        <v>0</v>
      </c>
      <c r="B13" s="55">
        <f>Viljat!L12</f>
        <v>0</v>
      </c>
      <c r="C13" s="55" t="str">
        <f>Viljat!$B$4</f>
        <v>kg</v>
      </c>
      <c r="D13" s="90"/>
      <c r="E13" s="91">
        <f t="shared" si="0"/>
        <v>0</v>
      </c>
      <c r="F13" s="96"/>
      <c r="I13" s="53">
        <f>Paalit!K8</f>
        <v>0</v>
      </c>
      <c r="J13" s="55">
        <f>Paalit!L12</f>
        <v>0</v>
      </c>
      <c r="K13" s="55" t="str">
        <f>Paalit!$B$4</f>
        <v>kpl</v>
      </c>
      <c r="L13" s="90"/>
      <c r="M13" s="91">
        <f t="shared" si="1"/>
        <v>0</v>
      </c>
      <c r="N13" s="96"/>
    </row>
    <row r="14" spans="1:27" x14ac:dyDescent="0.2">
      <c r="A14" s="53">
        <f>Viljat!M8</f>
        <v>0</v>
      </c>
      <c r="B14" s="55">
        <f>Viljat!N12</f>
        <v>0</v>
      </c>
      <c r="C14" s="55" t="str">
        <f>Viljat!$B$4</f>
        <v>kg</v>
      </c>
      <c r="D14" s="90"/>
      <c r="E14" s="91">
        <f t="shared" si="0"/>
        <v>0</v>
      </c>
      <c r="F14" s="96"/>
      <c r="I14" s="53">
        <f>Paalit!M8</f>
        <v>0</v>
      </c>
      <c r="J14" s="55">
        <f>Paalit!N12</f>
        <v>0</v>
      </c>
      <c r="K14" s="55" t="str">
        <f>Paalit!$B$4</f>
        <v>kpl</v>
      </c>
      <c r="L14" s="90"/>
      <c r="M14" s="91">
        <f t="shared" si="1"/>
        <v>0</v>
      </c>
      <c r="N14" s="96"/>
    </row>
    <row r="15" spans="1:27" x14ac:dyDescent="0.2">
      <c r="A15" s="53">
        <f>Viljat!O8</f>
        <v>0</v>
      </c>
      <c r="B15" s="55">
        <f>Viljat!P12</f>
        <v>0</v>
      </c>
      <c r="C15" s="55" t="str">
        <f>Viljat!$B$4</f>
        <v>kg</v>
      </c>
      <c r="D15" s="90"/>
      <c r="E15" s="91">
        <f t="shared" si="0"/>
        <v>0</v>
      </c>
      <c r="F15" s="96"/>
      <c r="I15" s="53">
        <f>Paalit!O8</f>
        <v>0</v>
      </c>
      <c r="J15" s="55">
        <f>Paalit!P12</f>
        <v>0</v>
      </c>
      <c r="K15" s="55" t="str">
        <f>Paalit!$B$4</f>
        <v>kpl</v>
      </c>
      <c r="L15" s="90"/>
      <c r="M15" s="91">
        <f t="shared" si="1"/>
        <v>0</v>
      </c>
      <c r="N15" s="96"/>
    </row>
    <row r="16" spans="1:27" x14ac:dyDescent="0.2">
      <c r="A16" s="53">
        <f>Viljat!Q8</f>
        <v>0</v>
      </c>
      <c r="B16" s="55">
        <f>Viljat!R12</f>
        <v>0</v>
      </c>
      <c r="C16" s="55" t="str">
        <f>Viljat!$B$4</f>
        <v>kg</v>
      </c>
      <c r="D16" s="90"/>
      <c r="E16" s="91">
        <f t="shared" ref="E16:E21" si="2">B16*D16</f>
        <v>0</v>
      </c>
      <c r="F16" s="96"/>
      <c r="I16" s="53">
        <f>Paalit!Q8</f>
        <v>0</v>
      </c>
      <c r="J16" s="55">
        <f>Paalit!R12</f>
        <v>0</v>
      </c>
      <c r="K16" s="55" t="str">
        <f>Paalit!$B$4</f>
        <v>kpl</v>
      </c>
      <c r="L16" s="90"/>
      <c r="M16" s="91">
        <f t="shared" ref="M16:M21" si="3">J16*L16</f>
        <v>0</v>
      </c>
      <c r="N16" s="96"/>
    </row>
    <row r="17" spans="1:15" x14ac:dyDescent="0.2">
      <c r="A17" s="53">
        <f>Viljat!S8</f>
        <v>0</v>
      </c>
      <c r="B17" s="55">
        <f>Viljat!T12</f>
        <v>0</v>
      </c>
      <c r="C17" s="55" t="str">
        <f>Viljat!$B$4</f>
        <v>kg</v>
      </c>
      <c r="D17" s="90"/>
      <c r="E17" s="91">
        <f t="shared" si="2"/>
        <v>0</v>
      </c>
      <c r="F17" s="96"/>
      <c r="I17" s="53">
        <f>Paalit!S8</f>
        <v>0</v>
      </c>
      <c r="J17" s="55">
        <f>Paalit!T12</f>
        <v>0</v>
      </c>
      <c r="K17" s="55" t="str">
        <f>Paalit!$B$4</f>
        <v>kpl</v>
      </c>
      <c r="L17" s="90"/>
      <c r="M17" s="91">
        <f t="shared" si="3"/>
        <v>0</v>
      </c>
      <c r="N17" s="96"/>
    </row>
    <row r="18" spans="1:15" x14ac:dyDescent="0.2">
      <c r="A18" s="53">
        <f>Viljat!U8</f>
        <v>0</v>
      </c>
      <c r="B18" s="55">
        <f>Viljat!V12</f>
        <v>0</v>
      </c>
      <c r="C18" s="55" t="str">
        <f>Viljat!$B$4</f>
        <v>kg</v>
      </c>
      <c r="D18" s="90"/>
      <c r="E18" s="91">
        <f t="shared" si="2"/>
        <v>0</v>
      </c>
      <c r="F18" s="96"/>
      <c r="I18" s="53">
        <f>Paalit!U8</f>
        <v>0</v>
      </c>
      <c r="J18" s="55">
        <f>Paalit!V12</f>
        <v>0</v>
      </c>
      <c r="K18" s="55" t="str">
        <f>Paalit!$B$4</f>
        <v>kpl</v>
      </c>
      <c r="L18" s="90"/>
      <c r="M18" s="91">
        <f t="shared" si="3"/>
        <v>0</v>
      </c>
      <c r="N18" s="96"/>
    </row>
    <row r="19" spans="1:15" x14ac:dyDescent="0.2">
      <c r="A19" s="53">
        <f>Viljat!W8</f>
        <v>0</v>
      </c>
      <c r="B19" s="55">
        <f>Viljat!X12</f>
        <v>0</v>
      </c>
      <c r="C19" s="55" t="str">
        <f>Viljat!$B$4</f>
        <v>kg</v>
      </c>
      <c r="D19" s="90"/>
      <c r="E19" s="91">
        <f t="shared" si="2"/>
        <v>0</v>
      </c>
      <c r="F19" s="96"/>
      <c r="I19" s="53">
        <f>Paalit!W8</f>
        <v>0</v>
      </c>
      <c r="J19" s="55">
        <f>Paalit!X12</f>
        <v>0</v>
      </c>
      <c r="K19" s="55" t="str">
        <f>Paalit!$B$4</f>
        <v>kpl</v>
      </c>
      <c r="L19" s="90"/>
      <c r="M19" s="91">
        <f t="shared" si="3"/>
        <v>0</v>
      </c>
      <c r="N19" s="96"/>
    </row>
    <row r="20" spans="1:15" x14ac:dyDescent="0.2">
      <c r="A20" s="53">
        <f>Viljat!Y8</f>
        <v>0</v>
      </c>
      <c r="B20" s="55">
        <f>Viljat!Z12</f>
        <v>0</v>
      </c>
      <c r="C20" s="55" t="str">
        <f>Viljat!$B$4</f>
        <v>kg</v>
      </c>
      <c r="D20" s="90"/>
      <c r="E20" s="91">
        <f t="shared" si="2"/>
        <v>0</v>
      </c>
      <c r="F20" s="96"/>
      <c r="I20" s="53">
        <f>Paalit!Y8</f>
        <v>0</v>
      </c>
      <c r="J20" s="55">
        <f>Paalit!Z12</f>
        <v>0</v>
      </c>
      <c r="K20" s="55" t="str">
        <f>Paalit!$B$4</f>
        <v>kpl</v>
      </c>
      <c r="L20" s="90"/>
      <c r="M20" s="91">
        <f t="shared" si="3"/>
        <v>0</v>
      </c>
      <c r="N20" s="96"/>
    </row>
    <row r="21" spans="1:15" x14ac:dyDescent="0.2">
      <c r="A21" s="53">
        <f>Viljat!AA8</f>
        <v>0</v>
      </c>
      <c r="B21" s="55">
        <f>Viljat!AB12</f>
        <v>0</v>
      </c>
      <c r="C21" s="55" t="str">
        <f>Viljat!$B$4</f>
        <v>kg</v>
      </c>
      <c r="D21" s="90"/>
      <c r="E21" s="91">
        <f t="shared" si="2"/>
        <v>0</v>
      </c>
      <c r="F21" s="96"/>
      <c r="I21" s="53">
        <f>Paalit!AA8</f>
        <v>0</v>
      </c>
      <c r="J21" s="55">
        <f>Paalit!AB12</f>
        <v>0</v>
      </c>
      <c r="K21" s="55" t="str">
        <f>Paalit!$B$4</f>
        <v>kpl</v>
      </c>
      <c r="L21" s="90"/>
      <c r="M21" s="91">
        <f t="shared" si="3"/>
        <v>0</v>
      </c>
      <c r="N21" s="96"/>
    </row>
    <row r="22" spans="1:15" x14ac:dyDescent="0.2">
      <c r="D22"/>
      <c r="E22"/>
      <c r="L22"/>
      <c r="M22"/>
    </row>
    <row r="23" spans="1:15" x14ac:dyDescent="0.2">
      <c r="A23" s="168" t="str">
        <f>Palkokasvit!B3</f>
        <v>palkokasvit</v>
      </c>
      <c r="B23" s="169"/>
      <c r="C23" s="169"/>
      <c r="D23" s="169"/>
      <c r="E23" s="170"/>
      <c r="F23" s="94">
        <f>SUM(E24:E35)</f>
        <v>0</v>
      </c>
      <c r="G23" s="58"/>
      <c r="H23" s="58"/>
      <c r="I23" s="168" t="str">
        <f>Lannoitteet!B3</f>
        <v>lannoittet</v>
      </c>
      <c r="J23" s="169"/>
      <c r="K23" s="169"/>
      <c r="L23" s="169"/>
      <c r="M23" s="170"/>
      <c r="N23" s="94">
        <f>SUM(M24:M35)</f>
        <v>0</v>
      </c>
      <c r="O23" s="58"/>
    </row>
    <row r="24" spans="1:15" x14ac:dyDescent="0.2">
      <c r="A24" s="54">
        <f>Palkokasvit!E8</f>
        <v>0</v>
      </c>
      <c r="B24" s="56">
        <f>Palkokasvit!F12</f>
        <v>0</v>
      </c>
      <c r="C24" s="56" t="str">
        <f>Palkokasvit!$B$4</f>
        <v>kg</v>
      </c>
      <c r="D24" s="90"/>
      <c r="E24" s="92">
        <f t="shared" ref="E24:E29" si="4">B24*D24</f>
        <v>0</v>
      </c>
      <c r="F24" s="95"/>
      <c r="G24" s="58"/>
      <c r="I24" s="54">
        <f>Lannoitteet!E8</f>
        <v>0</v>
      </c>
      <c r="J24" s="56">
        <f>Lannoitteet!F12</f>
        <v>0</v>
      </c>
      <c r="K24" s="56" t="str">
        <f>Lannoitteet!$B$4</f>
        <v>kg</v>
      </c>
      <c r="L24" s="90"/>
      <c r="M24" s="92">
        <f t="shared" ref="M24:M29" si="5">J24*L24</f>
        <v>0</v>
      </c>
      <c r="N24" s="95"/>
    </row>
    <row r="25" spans="1:15" x14ac:dyDescent="0.2">
      <c r="A25" s="54">
        <f>Palkokasvit!G8</f>
        <v>0</v>
      </c>
      <c r="B25" s="56">
        <f>Palkokasvit!H12</f>
        <v>0</v>
      </c>
      <c r="C25" s="56" t="str">
        <f>Palkokasvit!$B$4</f>
        <v>kg</v>
      </c>
      <c r="D25" s="90"/>
      <c r="E25" s="92">
        <f t="shared" si="4"/>
        <v>0</v>
      </c>
      <c r="F25" s="95"/>
      <c r="G25" s="58"/>
      <c r="I25" s="54">
        <f>Lannoitteet!G8</f>
        <v>0</v>
      </c>
      <c r="J25" s="56">
        <f>Lannoitteet!H12</f>
        <v>0</v>
      </c>
      <c r="K25" s="56" t="str">
        <f>Lannoitteet!$B$4</f>
        <v>kg</v>
      </c>
      <c r="L25" s="90"/>
      <c r="M25" s="92">
        <f t="shared" si="5"/>
        <v>0</v>
      </c>
      <c r="N25" s="95"/>
    </row>
    <row r="26" spans="1:15" x14ac:dyDescent="0.2">
      <c r="A26" s="54">
        <f>Palkokasvit!I8</f>
        <v>0</v>
      </c>
      <c r="B26" s="56">
        <f>Palkokasvit!J12</f>
        <v>0</v>
      </c>
      <c r="C26" s="56" t="str">
        <f>Palkokasvit!$B$4</f>
        <v>kg</v>
      </c>
      <c r="D26" s="90"/>
      <c r="E26" s="92">
        <f t="shared" si="4"/>
        <v>0</v>
      </c>
      <c r="F26" s="95"/>
      <c r="G26" s="58"/>
      <c r="I26" s="54">
        <f>Lannoitteet!I8</f>
        <v>0</v>
      </c>
      <c r="J26" s="56">
        <f>Lannoitteet!J12</f>
        <v>0</v>
      </c>
      <c r="K26" s="56" t="str">
        <f>Lannoitteet!$B$4</f>
        <v>kg</v>
      </c>
      <c r="L26" s="90"/>
      <c r="M26" s="92">
        <f t="shared" si="5"/>
        <v>0</v>
      </c>
      <c r="N26" s="95"/>
    </row>
    <row r="27" spans="1:15" x14ac:dyDescent="0.2">
      <c r="A27" s="54">
        <f>Palkokasvit!K8</f>
        <v>0</v>
      </c>
      <c r="B27" s="56">
        <f>Palkokasvit!L12</f>
        <v>0</v>
      </c>
      <c r="C27" s="56" t="str">
        <f>Palkokasvit!$B$4</f>
        <v>kg</v>
      </c>
      <c r="D27" s="90"/>
      <c r="E27" s="92">
        <f t="shared" si="4"/>
        <v>0</v>
      </c>
      <c r="F27" s="95"/>
      <c r="G27" s="58"/>
      <c r="I27" s="54">
        <f>Lannoitteet!K8</f>
        <v>0</v>
      </c>
      <c r="J27" s="56">
        <f>Lannoitteet!L12</f>
        <v>0</v>
      </c>
      <c r="K27" s="56" t="str">
        <f>Lannoitteet!$B$4</f>
        <v>kg</v>
      </c>
      <c r="L27" s="90"/>
      <c r="M27" s="92">
        <f t="shared" si="5"/>
        <v>0</v>
      </c>
      <c r="N27" s="95"/>
    </row>
    <row r="28" spans="1:15" x14ac:dyDescent="0.2">
      <c r="A28" s="54">
        <f>Palkokasvit!M8</f>
        <v>0</v>
      </c>
      <c r="B28" s="56">
        <f>Palkokasvit!N12</f>
        <v>0</v>
      </c>
      <c r="C28" s="56" t="str">
        <f>Palkokasvit!$B$4</f>
        <v>kg</v>
      </c>
      <c r="D28" s="90"/>
      <c r="E28" s="92">
        <f t="shared" si="4"/>
        <v>0</v>
      </c>
      <c r="F28" s="95"/>
      <c r="G28" s="58"/>
      <c r="I28" s="54">
        <f>Lannoitteet!M8</f>
        <v>0</v>
      </c>
      <c r="J28" s="56">
        <f>Lannoitteet!N12</f>
        <v>0</v>
      </c>
      <c r="K28" s="56" t="str">
        <f>Lannoitteet!$B$4</f>
        <v>kg</v>
      </c>
      <c r="L28" s="90"/>
      <c r="M28" s="92">
        <f t="shared" si="5"/>
        <v>0</v>
      </c>
      <c r="N28" s="95"/>
    </row>
    <row r="29" spans="1:15" x14ac:dyDescent="0.2">
      <c r="A29" s="54">
        <f>Palkokasvit!O8</f>
        <v>0</v>
      </c>
      <c r="B29" s="56">
        <f>Palkokasvit!P12</f>
        <v>0</v>
      </c>
      <c r="C29" s="56" t="str">
        <f>Palkokasvit!$B$4</f>
        <v>kg</v>
      </c>
      <c r="D29" s="90"/>
      <c r="E29" s="92">
        <f t="shared" si="4"/>
        <v>0</v>
      </c>
      <c r="F29" s="95"/>
      <c r="G29" s="58"/>
      <c r="I29" s="54">
        <f>Lannoitteet!O8</f>
        <v>0</v>
      </c>
      <c r="J29" s="56">
        <f>Lannoitteet!P12</f>
        <v>0</v>
      </c>
      <c r="K29" s="56" t="str">
        <f>Lannoitteet!$B$4</f>
        <v>kg</v>
      </c>
      <c r="L29" s="90"/>
      <c r="M29" s="92">
        <f t="shared" si="5"/>
        <v>0</v>
      </c>
      <c r="N29" s="95"/>
    </row>
    <row r="30" spans="1:15" x14ac:dyDescent="0.2">
      <c r="A30" s="54">
        <f>Palkokasvit!Q8</f>
        <v>0</v>
      </c>
      <c r="B30" s="56">
        <f>Palkokasvit!R12</f>
        <v>0</v>
      </c>
      <c r="C30" s="56" t="str">
        <f>Palkokasvit!$B$4</f>
        <v>kg</v>
      </c>
      <c r="D30" s="90"/>
      <c r="E30" s="92">
        <f t="shared" ref="E30:E35" si="6">B30*D30</f>
        <v>0</v>
      </c>
      <c r="F30" s="95"/>
      <c r="G30" s="58"/>
      <c r="I30" s="54">
        <f>Lannoitteet!Q8</f>
        <v>0</v>
      </c>
      <c r="J30" s="56">
        <f>Lannoitteet!R12</f>
        <v>0</v>
      </c>
      <c r="K30" s="56" t="str">
        <f>Lannoitteet!$B$4</f>
        <v>kg</v>
      </c>
      <c r="L30" s="90"/>
      <c r="M30" s="92">
        <f t="shared" ref="M30:M35" si="7">J30*L30</f>
        <v>0</v>
      </c>
      <c r="N30" s="95"/>
    </row>
    <row r="31" spans="1:15" x14ac:dyDescent="0.2">
      <c r="A31" s="54">
        <f>Palkokasvit!S8</f>
        <v>0</v>
      </c>
      <c r="B31" s="56">
        <f>Palkokasvit!T12</f>
        <v>0</v>
      </c>
      <c r="C31" s="56" t="str">
        <f>Palkokasvit!$B$4</f>
        <v>kg</v>
      </c>
      <c r="D31" s="90"/>
      <c r="E31" s="92">
        <f t="shared" si="6"/>
        <v>0</v>
      </c>
      <c r="F31" s="95"/>
      <c r="G31" s="58"/>
      <c r="I31" s="54">
        <f>Lannoitteet!S8</f>
        <v>0</v>
      </c>
      <c r="J31" s="56">
        <f>Lannoitteet!T12</f>
        <v>0</v>
      </c>
      <c r="K31" s="56" t="str">
        <f>Lannoitteet!$B$4</f>
        <v>kg</v>
      </c>
      <c r="L31" s="90"/>
      <c r="M31" s="92">
        <f t="shared" si="7"/>
        <v>0</v>
      </c>
      <c r="N31" s="95"/>
    </row>
    <row r="32" spans="1:15" x14ac:dyDescent="0.2">
      <c r="A32" s="54">
        <f>Palkokasvit!U8</f>
        <v>0</v>
      </c>
      <c r="B32" s="56">
        <f>Palkokasvit!V12</f>
        <v>0</v>
      </c>
      <c r="C32" s="56" t="str">
        <f>Palkokasvit!$B$4</f>
        <v>kg</v>
      </c>
      <c r="D32" s="90"/>
      <c r="E32" s="92">
        <f t="shared" si="6"/>
        <v>0</v>
      </c>
      <c r="F32" s="95"/>
      <c r="G32" s="58"/>
      <c r="I32" s="54">
        <f>Lannoitteet!U8</f>
        <v>0</v>
      </c>
      <c r="J32" s="56">
        <f>Lannoitteet!V12</f>
        <v>0</v>
      </c>
      <c r="K32" s="56" t="str">
        <f>Lannoitteet!$B$4</f>
        <v>kg</v>
      </c>
      <c r="L32" s="90"/>
      <c r="M32" s="92">
        <f t="shared" si="7"/>
        <v>0</v>
      </c>
      <c r="N32" s="95"/>
    </row>
    <row r="33" spans="1:14" x14ac:dyDescent="0.2">
      <c r="A33" s="54">
        <f>Palkokasvit!W8</f>
        <v>0</v>
      </c>
      <c r="B33" s="56">
        <f>Palkokasvit!X12</f>
        <v>0</v>
      </c>
      <c r="C33" s="56" t="str">
        <f>Palkokasvit!$B$4</f>
        <v>kg</v>
      </c>
      <c r="D33" s="90"/>
      <c r="E33" s="92">
        <f t="shared" si="6"/>
        <v>0</v>
      </c>
      <c r="F33" s="95"/>
      <c r="G33" s="58"/>
      <c r="I33" s="54">
        <f>Lannoitteet!W8</f>
        <v>0</v>
      </c>
      <c r="J33" s="56">
        <f>Lannoitteet!X12</f>
        <v>0</v>
      </c>
      <c r="K33" s="56" t="str">
        <f>Lannoitteet!$B$4</f>
        <v>kg</v>
      </c>
      <c r="L33" s="90"/>
      <c r="M33" s="92">
        <f t="shared" si="7"/>
        <v>0</v>
      </c>
      <c r="N33" s="95"/>
    </row>
    <row r="34" spans="1:14" x14ac:dyDescent="0.2">
      <c r="A34" s="54">
        <f>Palkokasvit!Y8</f>
        <v>0</v>
      </c>
      <c r="B34" s="56">
        <f>Palkokasvit!Z12</f>
        <v>0</v>
      </c>
      <c r="C34" s="56" t="str">
        <f>Palkokasvit!$B$4</f>
        <v>kg</v>
      </c>
      <c r="D34" s="90"/>
      <c r="E34" s="92">
        <f t="shared" si="6"/>
        <v>0</v>
      </c>
      <c r="F34" s="95"/>
      <c r="G34" s="58"/>
      <c r="I34" s="54">
        <f>Lannoitteet!Y8</f>
        <v>0</v>
      </c>
      <c r="J34" s="56">
        <f>Lannoitteet!Z12</f>
        <v>0</v>
      </c>
      <c r="K34" s="56" t="str">
        <f>Lannoitteet!$B$4</f>
        <v>kg</v>
      </c>
      <c r="L34" s="90"/>
      <c r="M34" s="92">
        <f t="shared" si="7"/>
        <v>0</v>
      </c>
      <c r="N34" s="95"/>
    </row>
    <row r="35" spans="1:14" x14ac:dyDescent="0.2">
      <c r="A35" s="54">
        <f>Palkokasvit!AA8</f>
        <v>0</v>
      </c>
      <c r="B35" s="56">
        <f>Palkokasvit!AB12</f>
        <v>0</v>
      </c>
      <c r="C35" s="56" t="str">
        <f>Palkokasvit!$B$4</f>
        <v>kg</v>
      </c>
      <c r="D35" s="90"/>
      <c r="E35" s="92">
        <f t="shared" si="6"/>
        <v>0</v>
      </c>
      <c r="F35" s="95"/>
      <c r="G35" s="58"/>
      <c r="I35" s="54">
        <f>Lannoitteet!AA8</f>
        <v>0</v>
      </c>
      <c r="J35" s="56">
        <f>Lannoitteet!AB12</f>
        <v>0</v>
      </c>
      <c r="K35" s="56" t="str">
        <f>Lannoitteet!$B$4</f>
        <v>kg</v>
      </c>
      <c r="L35" s="90"/>
      <c r="M35" s="92">
        <f t="shared" si="7"/>
        <v>0</v>
      </c>
      <c r="N35" s="95"/>
    </row>
    <row r="36" spans="1:14" x14ac:dyDescent="0.2">
      <c r="D36"/>
      <c r="E36"/>
      <c r="L36"/>
      <c r="M36"/>
    </row>
    <row r="37" spans="1:14" x14ac:dyDescent="0.2">
      <c r="A37" s="166" t="str">
        <f>Öljykasvit!B3</f>
        <v>öljykasvit</v>
      </c>
      <c r="B37" s="167"/>
      <c r="C37" s="167"/>
      <c r="D37" s="167"/>
      <c r="E37" s="171"/>
      <c r="F37" s="93">
        <f>SUM(E38:E49)</f>
        <v>0</v>
      </c>
      <c r="G37" s="58"/>
      <c r="I37" s="166" t="str">
        <f>Muut!B3</f>
        <v>muut</v>
      </c>
      <c r="J37" s="167"/>
      <c r="K37" s="167"/>
      <c r="L37" s="167"/>
      <c r="M37" s="171"/>
      <c r="N37" s="93">
        <f>SUM(M38:M49)</f>
        <v>0</v>
      </c>
    </row>
    <row r="38" spans="1:14" x14ac:dyDescent="0.2">
      <c r="A38" s="53">
        <f>Öljykasvit!E8</f>
        <v>0</v>
      </c>
      <c r="B38" s="55">
        <f>Öljykasvit!F12</f>
        <v>0</v>
      </c>
      <c r="C38" s="55" t="str">
        <f>Öljykasvit!$B$4</f>
        <v>kg</v>
      </c>
      <c r="D38" s="90"/>
      <c r="E38" s="91">
        <f t="shared" ref="E38:E43" si="8">B38*D38</f>
        <v>0</v>
      </c>
      <c r="F38" s="96"/>
      <c r="G38" s="58"/>
      <c r="I38" s="53">
        <f>Muut!E8</f>
        <v>0</v>
      </c>
      <c r="J38" s="55">
        <f>Muut!F12</f>
        <v>0</v>
      </c>
      <c r="K38" s="55" t="str">
        <f>Muut!$B$4</f>
        <v>kg</v>
      </c>
      <c r="L38" s="90"/>
      <c r="M38" s="91">
        <f t="shared" ref="M38:M43" si="9">J38*L38</f>
        <v>0</v>
      </c>
      <c r="N38" s="96"/>
    </row>
    <row r="39" spans="1:14" x14ac:dyDescent="0.2">
      <c r="A39" s="53">
        <f>Öljykasvit!G8</f>
        <v>0</v>
      </c>
      <c r="B39" s="55">
        <f>Öljykasvit!H12</f>
        <v>0</v>
      </c>
      <c r="C39" s="55" t="str">
        <f>Öljykasvit!$B$4</f>
        <v>kg</v>
      </c>
      <c r="D39" s="90"/>
      <c r="E39" s="91">
        <f t="shared" si="8"/>
        <v>0</v>
      </c>
      <c r="F39" s="96"/>
      <c r="I39" s="53">
        <f>Muut!G8</f>
        <v>0</v>
      </c>
      <c r="J39" s="55">
        <f>Muut!H12</f>
        <v>0</v>
      </c>
      <c r="K39" s="55" t="str">
        <f>Muut!$B$4</f>
        <v>kg</v>
      </c>
      <c r="L39" s="90"/>
      <c r="M39" s="91">
        <f t="shared" si="9"/>
        <v>0</v>
      </c>
      <c r="N39" s="96"/>
    </row>
    <row r="40" spans="1:14" x14ac:dyDescent="0.2">
      <c r="A40" s="53">
        <f>Öljykasvit!I8</f>
        <v>0</v>
      </c>
      <c r="B40" s="55">
        <f>Öljykasvit!J12</f>
        <v>0</v>
      </c>
      <c r="C40" s="55" t="str">
        <f>Öljykasvit!$B$4</f>
        <v>kg</v>
      </c>
      <c r="D40" s="90"/>
      <c r="E40" s="91">
        <f t="shared" si="8"/>
        <v>0</v>
      </c>
      <c r="F40" s="96"/>
      <c r="I40" s="53">
        <f>Muut!I8</f>
        <v>0</v>
      </c>
      <c r="J40" s="55">
        <f>Muut!J12</f>
        <v>0</v>
      </c>
      <c r="K40" s="55" t="str">
        <f>Muut!$B$4</f>
        <v>kg</v>
      </c>
      <c r="L40" s="90"/>
      <c r="M40" s="91">
        <f t="shared" si="9"/>
        <v>0</v>
      </c>
      <c r="N40" s="96"/>
    </row>
    <row r="41" spans="1:14" x14ac:dyDescent="0.2">
      <c r="A41" s="53">
        <f>Öljykasvit!K8</f>
        <v>0</v>
      </c>
      <c r="B41" s="55">
        <f>Öljykasvit!L12</f>
        <v>0</v>
      </c>
      <c r="C41" s="55" t="str">
        <f>Öljykasvit!$B$4</f>
        <v>kg</v>
      </c>
      <c r="D41" s="90"/>
      <c r="E41" s="91">
        <f t="shared" si="8"/>
        <v>0</v>
      </c>
      <c r="F41" s="96"/>
      <c r="I41" s="53">
        <f>Muut!K8</f>
        <v>0</v>
      </c>
      <c r="J41" s="55">
        <f>Muut!L12</f>
        <v>0</v>
      </c>
      <c r="K41" s="55" t="str">
        <f>Muut!$B$4</f>
        <v>kg</v>
      </c>
      <c r="L41" s="90"/>
      <c r="M41" s="91">
        <f t="shared" si="9"/>
        <v>0</v>
      </c>
      <c r="N41" s="96"/>
    </row>
    <row r="42" spans="1:14" x14ac:dyDescent="0.2">
      <c r="A42" s="53">
        <f>Öljykasvit!M8</f>
        <v>0</v>
      </c>
      <c r="B42" s="55">
        <f>Öljykasvit!N12</f>
        <v>0</v>
      </c>
      <c r="C42" s="55" t="str">
        <f>Öljykasvit!$B$4</f>
        <v>kg</v>
      </c>
      <c r="D42" s="90"/>
      <c r="E42" s="91">
        <f t="shared" si="8"/>
        <v>0</v>
      </c>
      <c r="F42" s="96"/>
      <c r="I42" s="53">
        <f>Muut!M8</f>
        <v>0</v>
      </c>
      <c r="J42" s="55">
        <f>Muut!N12</f>
        <v>0</v>
      </c>
      <c r="K42" s="55" t="str">
        <f>Muut!$B$4</f>
        <v>kg</v>
      </c>
      <c r="L42" s="90"/>
      <c r="M42" s="91">
        <f t="shared" si="9"/>
        <v>0</v>
      </c>
      <c r="N42" s="96"/>
    </row>
    <row r="43" spans="1:14" x14ac:dyDescent="0.2">
      <c r="A43" s="53">
        <f>Öljykasvit!O8</f>
        <v>0</v>
      </c>
      <c r="B43" s="55">
        <f>Öljykasvit!P12</f>
        <v>0</v>
      </c>
      <c r="C43" s="55" t="str">
        <f>Öljykasvit!$B$4</f>
        <v>kg</v>
      </c>
      <c r="D43" s="90"/>
      <c r="E43" s="91">
        <f t="shared" si="8"/>
        <v>0</v>
      </c>
      <c r="F43" s="96"/>
      <c r="I43" s="53">
        <f>Muut!O8</f>
        <v>0</v>
      </c>
      <c r="J43" s="55">
        <f>Muut!P12</f>
        <v>0</v>
      </c>
      <c r="K43" s="55" t="str">
        <f>Muut!$B$4</f>
        <v>kg</v>
      </c>
      <c r="L43" s="90"/>
      <c r="M43" s="91">
        <f t="shared" si="9"/>
        <v>0</v>
      </c>
      <c r="N43" s="96"/>
    </row>
    <row r="44" spans="1:14" x14ac:dyDescent="0.2">
      <c r="A44" s="53">
        <f>Öljykasvit!Q8</f>
        <v>0</v>
      </c>
      <c r="B44" s="55">
        <f>Öljykasvit!R12</f>
        <v>0</v>
      </c>
      <c r="C44" s="55" t="str">
        <f>Öljykasvit!$B$4</f>
        <v>kg</v>
      </c>
      <c r="D44" s="90"/>
      <c r="E44" s="91">
        <f t="shared" ref="E44:E49" si="10">B44*D44</f>
        <v>0</v>
      </c>
      <c r="F44" s="96"/>
      <c r="I44" s="53">
        <f>Muut!Q8</f>
        <v>0</v>
      </c>
      <c r="J44" s="55">
        <f>Muut!R12</f>
        <v>0</v>
      </c>
      <c r="K44" s="55" t="str">
        <f>Muut!$B$4</f>
        <v>kg</v>
      </c>
      <c r="L44" s="90"/>
      <c r="M44" s="91">
        <f t="shared" ref="M44:M49" si="11">J44*L44</f>
        <v>0</v>
      </c>
      <c r="N44" s="96"/>
    </row>
    <row r="45" spans="1:14" x14ac:dyDescent="0.2">
      <c r="A45" s="53">
        <f>Öljykasvit!S8</f>
        <v>0</v>
      </c>
      <c r="B45" s="55">
        <f>Öljykasvit!T12</f>
        <v>0</v>
      </c>
      <c r="C45" s="55" t="str">
        <f>Öljykasvit!$B$4</f>
        <v>kg</v>
      </c>
      <c r="D45" s="90"/>
      <c r="E45" s="91">
        <f t="shared" si="10"/>
        <v>0</v>
      </c>
      <c r="F45" s="96"/>
      <c r="I45" s="53">
        <f>Muut!S8</f>
        <v>0</v>
      </c>
      <c r="J45" s="55">
        <f>Muut!T12</f>
        <v>0</v>
      </c>
      <c r="K45" s="55" t="str">
        <f>Muut!$B$4</f>
        <v>kg</v>
      </c>
      <c r="L45" s="90"/>
      <c r="M45" s="91">
        <f t="shared" si="11"/>
        <v>0</v>
      </c>
      <c r="N45" s="96"/>
    </row>
    <row r="46" spans="1:14" x14ac:dyDescent="0.2">
      <c r="A46" s="53">
        <f>Öljykasvit!U8</f>
        <v>0</v>
      </c>
      <c r="B46" s="55">
        <f>Öljykasvit!V12</f>
        <v>0</v>
      </c>
      <c r="C46" s="55" t="str">
        <f>Öljykasvit!$B$4</f>
        <v>kg</v>
      </c>
      <c r="D46" s="90"/>
      <c r="E46" s="91">
        <f t="shared" si="10"/>
        <v>0</v>
      </c>
      <c r="F46" s="96"/>
      <c r="I46" s="53">
        <f>Muut!U8</f>
        <v>0</v>
      </c>
      <c r="J46" s="55">
        <f>Muut!V12</f>
        <v>0</v>
      </c>
      <c r="K46" s="55" t="str">
        <f>Muut!$B$4</f>
        <v>kg</v>
      </c>
      <c r="L46" s="90"/>
      <c r="M46" s="91">
        <f t="shared" si="11"/>
        <v>0</v>
      </c>
      <c r="N46" s="96"/>
    </row>
    <row r="47" spans="1:14" x14ac:dyDescent="0.2">
      <c r="A47" s="53">
        <f>Öljykasvit!W8</f>
        <v>0</v>
      </c>
      <c r="B47" s="55">
        <f>Öljykasvit!X12</f>
        <v>0</v>
      </c>
      <c r="C47" s="55" t="str">
        <f>Öljykasvit!$B$4</f>
        <v>kg</v>
      </c>
      <c r="D47" s="90"/>
      <c r="E47" s="91">
        <f t="shared" si="10"/>
        <v>0</v>
      </c>
      <c r="F47" s="96"/>
      <c r="I47" s="53">
        <f>Muut!W8</f>
        <v>0</v>
      </c>
      <c r="J47" s="55">
        <f>Muut!X12</f>
        <v>0</v>
      </c>
      <c r="K47" s="55" t="str">
        <f>Muut!$B$4</f>
        <v>kg</v>
      </c>
      <c r="L47" s="90"/>
      <c r="M47" s="91">
        <f t="shared" si="11"/>
        <v>0</v>
      </c>
      <c r="N47" s="96"/>
    </row>
    <row r="48" spans="1:14" x14ac:dyDescent="0.2">
      <c r="A48" s="53">
        <f>Öljykasvit!Y8</f>
        <v>0</v>
      </c>
      <c r="B48" s="55">
        <f>Öljykasvit!Z12</f>
        <v>0</v>
      </c>
      <c r="C48" s="55" t="str">
        <f>Öljykasvit!$B$4</f>
        <v>kg</v>
      </c>
      <c r="D48" s="90"/>
      <c r="E48" s="91">
        <f t="shared" si="10"/>
        <v>0</v>
      </c>
      <c r="F48" s="96"/>
      <c r="I48" s="53">
        <f>Muut!Y8</f>
        <v>0</v>
      </c>
      <c r="J48" s="55">
        <f>Muut!Z12</f>
        <v>0</v>
      </c>
      <c r="K48" s="55" t="str">
        <f>Muut!$B$4</f>
        <v>kg</v>
      </c>
      <c r="L48" s="90"/>
      <c r="M48" s="91">
        <f t="shared" si="11"/>
        <v>0</v>
      </c>
      <c r="N48" s="96"/>
    </row>
    <row r="49" spans="1:14" x14ac:dyDescent="0.2">
      <c r="A49" s="53">
        <f>Öljykasvit!AA8</f>
        <v>0</v>
      </c>
      <c r="B49" s="55">
        <f>Öljykasvit!AB12</f>
        <v>0</v>
      </c>
      <c r="C49" s="55" t="str">
        <f>Öljykasvit!$B$4</f>
        <v>kg</v>
      </c>
      <c r="D49" s="90"/>
      <c r="E49" s="91">
        <f t="shared" si="10"/>
        <v>0</v>
      </c>
      <c r="F49" s="96"/>
      <c r="I49" s="53">
        <f>Muut!AA8</f>
        <v>0</v>
      </c>
      <c r="J49" s="55">
        <f>Muut!AB12</f>
        <v>0</v>
      </c>
      <c r="K49" s="55" t="str">
        <f>Muut!$B$4</f>
        <v>kg</v>
      </c>
      <c r="L49" s="90"/>
      <c r="M49" s="91">
        <f t="shared" si="11"/>
        <v>0</v>
      </c>
      <c r="N49" s="96"/>
    </row>
    <row r="50" spans="1:14" x14ac:dyDescent="0.2">
      <c r="D50"/>
      <c r="E50"/>
      <c r="L50"/>
      <c r="M50"/>
    </row>
    <row r="51" spans="1:14" x14ac:dyDescent="0.2">
      <c r="A51" s="168" t="str">
        <f>Piensiemenet!B3</f>
        <v>piensiemenet</v>
      </c>
      <c r="B51" s="169"/>
      <c r="C51" s="169"/>
      <c r="D51" s="169"/>
      <c r="E51" s="170"/>
      <c r="F51" s="94">
        <f>SUM(E52:E63)</f>
        <v>0</v>
      </c>
    </row>
    <row r="52" spans="1:14" x14ac:dyDescent="0.2">
      <c r="A52" s="54">
        <f>Piensiemenet!E8</f>
        <v>0</v>
      </c>
      <c r="B52" s="56">
        <f>Piensiemenet!F12</f>
        <v>0</v>
      </c>
      <c r="C52" s="57" t="str">
        <f>Piensiemenet!$B$4</f>
        <v>kg</v>
      </c>
      <c r="D52" s="90"/>
      <c r="E52" s="92">
        <f t="shared" ref="E52:E57" si="12">B52*D52</f>
        <v>0</v>
      </c>
      <c r="F52" s="95"/>
    </row>
    <row r="53" spans="1:14" x14ac:dyDescent="0.2">
      <c r="A53" s="54">
        <f>Piensiemenet!G8</f>
        <v>0</v>
      </c>
      <c r="B53" s="56">
        <f>Piensiemenet!H12</f>
        <v>0</v>
      </c>
      <c r="C53" s="57" t="str">
        <f>Piensiemenet!$B$4</f>
        <v>kg</v>
      </c>
      <c r="D53" s="90"/>
      <c r="E53" s="92">
        <f t="shared" si="12"/>
        <v>0</v>
      </c>
      <c r="F53" s="95"/>
    </row>
    <row r="54" spans="1:14" x14ac:dyDescent="0.2">
      <c r="A54" s="54">
        <f>Piensiemenet!I8</f>
        <v>0</v>
      </c>
      <c r="B54" s="56">
        <f>Piensiemenet!J12</f>
        <v>0</v>
      </c>
      <c r="C54" s="57" t="str">
        <f>Piensiemenet!$B$4</f>
        <v>kg</v>
      </c>
      <c r="D54" s="90"/>
      <c r="E54" s="92">
        <f t="shared" si="12"/>
        <v>0</v>
      </c>
      <c r="F54" s="95"/>
    </row>
    <row r="55" spans="1:14" x14ac:dyDescent="0.2">
      <c r="A55" s="54">
        <f>Piensiemenet!K8</f>
        <v>0</v>
      </c>
      <c r="B55" s="56">
        <f>Piensiemenet!L12</f>
        <v>0</v>
      </c>
      <c r="C55" s="57" t="str">
        <f>Piensiemenet!$B$4</f>
        <v>kg</v>
      </c>
      <c r="D55" s="90"/>
      <c r="E55" s="92">
        <f t="shared" si="12"/>
        <v>0</v>
      </c>
      <c r="F55" s="95"/>
    </row>
    <row r="56" spans="1:14" x14ac:dyDescent="0.2">
      <c r="A56" s="54">
        <f>Piensiemenet!M8</f>
        <v>0</v>
      </c>
      <c r="B56" s="56">
        <f>Piensiemenet!N12</f>
        <v>0</v>
      </c>
      <c r="C56" s="57" t="str">
        <f>Piensiemenet!$B$4</f>
        <v>kg</v>
      </c>
      <c r="D56" s="90"/>
      <c r="E56" s="92">
        <f t="shared" si="12"/>
        <v>0</v>
      </c>
      <c r="F56" s="95"/>
    </row>
    <row r="57" spans="1:14" x14ac:dyDescent="0.2">
      <c r="A57" s="54">
        <f>Piensiemenet!O8</f>
        <v>0</v>
      </c>
      <c r="B57" s="56">
        <f>Piensiemenet!P12</f>
        <v>0</v>
      </c>
      <c r="C57" s="57" t="str">
        <f>Piensiemenet!$B$4</f>
        <v>kg</v>
      </c>
      <c r="D57" s="90"/>
      <c r="E57" s="92">
        <f t="shared" si="12"/>
        <v>0</v>
      </c>
      <c r="F57" s="95"/>
    </row>
    <row r="58" spans="1:14" x14ac:dyDescent="0.2">
      <c r="A58" s="54">
        <f>Piensiemenet!Q8</f>
        <v>0</v>
      </c>
      <c r="B58" s="56">
        <f>Piensiemenet!R12</f>
        <v>0</v>
      </c>
      <c r="C58" s="57" t="str">
        <f>Piensiemenet!$B$4</f>
        <v>kg</v>
      </c>
      <c r="D58" s="90"/>
      <c r="E58" s="92">
        <f t="shared" ref="E58:E63" si="13">B58*D58</f>
        <v>0</v>
      </c>
      <c r="F58" s="95"/>
    </row>
    <row r="59" spans="1:14" x14ac:dyDescent="0.2">
      <c r="A59" s="54">
        <f>Piensiemenet!S8</f>
        <v>0</v>
      </c>
      <c r="B59" s="56">
        <f>Piensiemenet!T12</f>
        <v>0</v>
      </c>
      <c r="C59" s="57" t="str">
        <f>Piensiemenet!$B$4</f>
        <v>kg</v>
      </c>
      <c r="D59" s="90"/>
      <c r="E59" s="92">
        <f t="shared" si="13"/>
        <v>0</v>
      </c>
      <c r="F59" s="95"/>
    </row>
    <row r="60" spans="1:14" x14ac:dyDescent="0.2">
      <c r="A60" s="54">
        <f>Piensiemenet!U8</f>
        <v>0</v>
      </c>
      <c r="B60" s="56">
        <f>Piensiemenet!V12</f>
        <v>0</v>
      </c>
      <c r="C60" s="57" t="str">
        <f>Piensiemenet!$B$4</f>
        <v>kg</v>
      </c>
      <c r="D60" s="90"/>
      <c r="E60" s="92">
        <f t="shared" si="13"/>
        <v>0</v>
      </c>
      <c r="F60" s="95"/>
    </row>
    <row r="61" spans="1:14" x14ac:dyDescent="0.2">
      <c r="A61" s="54">
        <f>Piensiemenet!W8</f>
        <v>0</v>
      </c>
      <c r="B61" s="56">
        <f>Piensiemenet!X12</f>
        <v>0</v>
      </c>
      <c r="C61" s="57" t="str">
        <f>Piensiemenet!$B$4</f>
        <v>kg</v>
      </c>
      <c r="D61" s="90"/>
      <c r="E61" s="92">
        <f t="shared" si="13"/>
        <v>0</v>
      </c>
      <c r="F61" s="95"/>
    </row>
    <row r="62" spans="1:14" x14ac:dyDescent="0.2">
      <c r="A62" s="54">
        <f>Piensiemenet!Y8</f>
        <v>0</v>
      </c>
      <c r="B62" s="56">
        <f>Piensiemenet!Z12</f>
        <v>0</v>
      </c>
      <c r="C62" s="57" t="str">
        <f>Piensiemenet!$B$4</f>
        <v>kg</v>
      </c>
      <c r="D62" s="90"/>
      <c r="E62" s="92">
        <f t="shared" si="13"/>
        <v>0</v>
      </c>
      <c r="F62" s="95"/>
    </row>
    <row r="63" spans="1:14" x14ac:dyDescent="0.2">
      <c r="A63" s="54">
        <f>Piensiemenet!AA8</f>
        <v>0</v>
      </c>
      <c r="B63" s="56">
        <f>Piensiemenet!AB12</f>
        <v>0</v>
      </c>
      <c r="C63" s="57" t="str">
        <f>Piensiemenet!$B$4</f>
        <v>kg</v>
      </c>
      <c r="D63" s="90"/>
      <c r="E63" s="92">
        <f t="shared" si="13"/>
        <v>0</v>
      </c>
      <c r="F63" s="95"/>
    </row>
  </sheetData>
  <mergeCells count="14">
    <mergeCell ref="A9:E9"/>
    <mergeCell ref="A23:E23"/>
    <mergeCell ref="A37:E37"/>
    <mergeCell ref="A51:E51"/>
    <mergeCell ref="A6:O6"/>
    <mergeCell ref="C7:C8"/>
    <mergeCell ref="B7:B8"/>
    <mergeCell ref="A7:A8"/>
    <mergeCell ref="I9:M9"/>
    <mergeCell ref="I23:M23"/>
    <mergeCell ref="I37:M37"/>
    <mergeCell ref="I7:I8"/>
    <mergeCell ref="J7:J8"/>
    <mergeCell ref="K7:K8"/>
  </mergeCells>
  <pageMargins left="0.74803149606299213" right="0.74803149606299213" top="0.98425196850393704" bottom="0.98425196850393704" header="0.51181102362204722" footer="0.51181102362204722"/>
  <pageSetup paperSize="9"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8"/>
  <sheetViews>
    <sheetView zoomScaleNormal="100" zoomScaleSheetLayoutView="100" workbookViewId="0">
      <pane ySplit="8" topLeftCell="A9" activePane="bottomLeft" state="frozen"/>
      <selection pane="bottomLeft" activeCell="N22" sqref="N22"/>
    </sheetView>
  </sheetViews>
  <sheetFormatPr defaultRowHeight="12.75" x14ac:dyDescent="0.2"/>
  <cols>
    <col min="1" max="1" width="11.7109375" customWidth="1"/>
    <col min="2" max="2" width="11.140625" customWidth="1"/>
    <col min="3" max="7" width="10.85546875" customWidth="1"/>
    <col min="8" max="8" width="12.42578125" customWidth="1"/>
    <col min="9" max="9" width="10.85546875" customWidth="1"/>
    <col min="10" max="10" width="10" customWidth="1"/>
    <col min="11" max="11" width="9.5703125" customWidth="1"/>
    <col min="12" max="12" width="11.42578125" customWidth="1"/>
    <col min="14" max="14" width="10.5703125"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D1" s="1"/>
    </row>
    <row r="2" spans="1:27" x14ac:dyDescent="0.2">
      <c r="A2" s="103"/>
      <c r="B2" s="103"/>
      <c r="C2" s="103"/>
      <c r="D2" s="103"/>
      <c r="E2" s="103"/>
      <c r="F2" s="103"/>
      <c r="G2" s="103"/>
      <c r="H2" s="103"/>
      <c r="I2" s="103"/>
      <c r="J2" s="103"/>
      <c r="K2" s="103"/>
      <c r="L2" s="103"/>
      <c r="M2" s="103"/>
      <c r="N2" s="103"/>
      <c r="O2" s="103"/>
    </row>
    <row r="3" spans="1:27" ht="15.75" x14ac:dyDescent="0.25">
      <c r="A3" s="72" t="s">
        <v>7</v>
      </c>
      <c r="B3" s="5"/>
      <c r="C3" s="3"/>
      <c r="D3" s="1" t="s">
        <v>9</v>
      </c>
      <c r="E3" s="2"/>
    </row>
    <row r="4" spans="1:27" x14ac:dyDescent="0.2">
      <c r="A4" s="72" t="s">
        <v>6</v>
      </c>
      <c r="B4" s="82"/>
    </row>
    <row r="5" spans="1:27" x14ac:dyDescent="0.2">
      <c r="A5" s="73" t="s">
        <v>4</v>
      </c>
      <c r="B5" s="74" t="s">
        <v>31</v>
      </c>
      <c r="D5" s="4" t="s">
        <v>76</v>
      </c>
    </row>
    <row r="6" spans="1:27" x14ac:dyDescent="0.2">
      <c r="A6" s="73" t="s">
        <v>5</v>
      </c>
      <c r="B6" s="75" t="s">
        <v>32</v>
      </c>
      <c r="E6" s="2"/>
    </row>
    <row r="7" spans="1:27" ht="13.5" thickBot="1" x14ac:dyDescent="0.25"/>
    <row r="8" spans="1:27" ht="13.5" thickBot="1" x14ac:dyDescent="0.25">
      <c r="A8" s="104" t="s">
        <v>18</v>
      </c>
      <c r="B8" s="105"/>
      <c r="C8" s="105"/>
      <c r="D8" s="105"/>
      <c r="E8" s="105"/>
      <c r="F8" s="105"/>
      <c r="G8" s="105"/>
      <c r="H8" s="105"/>
      <c r="I8" s="105"/>
      <c r="J8" s="105"/>
      <c r="K8" s="105"/>
      <c r="L8" s="105"/>
      <c r="M8" s="105"/>
      <c r="N8" s="105"/>
      <c r="O8" s="106"/>
      <c r="P8" s="25"/>
      <c r="Q8" s="25"/>
      <c r="R8" s="25"/>
      <c r="S8" s="25"/>
      <c r="T8" s="25"/>
      <c r="U8" s="25"/>
      <c r="V8" s="25"/>
      <c r="W8" s="25"/>
      <c r="X8" s="25"/>
      <c r="Y8" s="25"/>
      <c r="Z8" s="25"/>
      <c r="AA8" s="25"/>
    </row>
    <row r="9" spans="1:27" ht="24" customHeight="1" x14ac:dyDescent="0.2">
      <c r="A9" s="112" t="str">
        <f>Viljat!B3</f>
        <v>viljat</v>
      </c>
      <c r="B9" s="113"/>
      <c r="C9" s="114"/>
      <c r="D9" s="107" t="str">
        <f>Palkokasvit!B3</f>
        <v>palkokasvit</v>
      </c>
      <c r="E9" s="108"/>
      <c r="F9" s="109"/>
      <c r="G9" s="119" t="str">
        <f>Öljykasvit!B3</f>
        <v>öljykasvit</v>
      </c>
      <c r="H9" s="120"/>
      <c r="I9" s="120"/>
      <c r="J9" s="107" t="str">
        <f>Piensiemenet!B3</f>
        <v>piensiemenet</v>
      </c>
      <c r="K9" s="117"/>
      <c r="L9" s="118"/>
      <c r="M9" s="112" t="str">
        <f>Paalit!B3</f>
        <v>paalit</v>
      </c>
      <c r="N9" s="115"/>
      <c r="O9" s="116"/>
    </row>
    <row r="10" spans="1:27" ht="24" customHeight="1" x14ac:dyDescent="0.2">
      <c r="A10" s="53" t="s">
        <v>24</v>
      </c>
      <c r="B10" s="45" t="s">
        <v>25</v>
      </c>
      <c r="C10" s="46" t="s">
        <v>17</v>
      </c>
      <c r="D10" s="54" t="s">
        <v>24</v>
      </c>
      <c r="E10" s="47" t="s">
        <v>25</v>
      </c>
      <c r="F10" s="48" t="s">
        <v>17</v>
      </c>
      <c r="G10" s="53" t="s">
        <v>24</v>
      </c>
      <c r="H10" s="45" t="s">
        <v>25</v>
      </c>
      <c r="I10" s="46" t="s">
        <v>17</v>
      </c>
      <c r="J10" s="54" t="s">
        <v>24</v>
      </c>
      <c r="K10" s="47" t="s">
        <v>25</v>
      </c>
      <c r="L10" s="48" t="s">
        <v>17</v>
      </c>
      <c r="M10" s="53" t="s">
        <v>24</v>
      </c>
      <c r="N10" s="45" t="s">
        <v>25</v>
      </c>
      <c r="O10" s="46" t="s">
        <v>17</v>
      </c>
    </row>
    <row r="11" spans="1:27" ht="24" customHeight="1" x14ac:dyDescent="0.2">
      <c r="A11" s="53">
        <f>Viljat!E8</f>
        <v>0</v>
      </c>
      <c r="B11" s="55">
        <f>Viljat!F12</f>
        <v>0</v>
      </c>
      <c r="C11" s="55" t="str">
        <f>Viljat!$B$4</f>
        <v>kg</v>
      </c>
      <c r="D11" s="54">
        <f>Palkokasvit!E8</f>
        <v>0</v>
      </c>
      <c r="E11" s="56">
        <f>Palkokasvit!F12</f>
        <v>0</v>
      </c>
      <c r="F11" s="56" t="str">
        <f>Palkokasvit!$B$4</f>
        <v>kg</v>
      </c>
      <c r="G11" s="53">
        <f>Öljykasvit!E8</f>
        <v>0</v>
      </c>
      <c r="H11" s="55">
        <f>Öljykasvit!F12</f>
        <v>0</v>
      </c>
      <c r="I11" s="55" t="str">
        <f>Öljykasvit!$B$4</f>
        <v>kg</v>
      </c>
      <c r="J11" s="54">
        <f>Piensiemenet!E8</f>
        <v>0</v>
      </c>
      <c r="K11" s="56">
        <f>Piensiemenet!F12</f>
        <v>0</v>
      </c>
      <c r="L11" s="57" t="str">
        <f>Piensiemenet!$B$4</f>
        <v>kg</v>
      </c>
      <c r="M11" s="53">
        <f>Paalit!E8</f>
        <v>0</v>
      </c>
      <c r="N11" s="55">
        <f>Paalit!F12</f>
        <v>0</v>
      </c>
      <c r="O11" s="55" t="str">
        <f>Paalit!$B$4</f>
        <v>kpl</v>
      </c>
    </row>
    <row r="12" spans="1:27" ht="24" customHeight="1" x14ac:dyDescent="0.2">
      <c r="A12" s="53">
        <f>Viljat!G8</f>
        <v>0</v>
      </c>
      <c r="B12" s="55">
        <f>Viljat!H12</f>
        <v>0</v>
      </c>
      <c r="C12" s="55" t="str">
        <f>Viljat!$B$4</f>
        <v>kg</v>
      </c>
      <c r="D12" s="54">
        <f>Palkokasvit!G8</f>
        <v>0</v>
      </c>
      <c r="E12" s="56">
        <f>Palkokasvit!H12</f>
        <v>0</v>
      </c>
      <c r="F12" s="56" t="str">
        <f>Palkokasvit!$B$4</f>
        <v>kg</v>
      </c>
      <c r="G12" s="53">
        <f>Öljykasvit!G8</f>
        <v>0</v>
      </c>
      <c r="H12" s="55">
        <f>Öljykasvit!H12</f>
        <v>0</v>
      </c>
      <c r="I12" s="55" t="str">
        <f>Öljykasvit!$B$4</f>
        <v>kg</v>
      </c>
      <c r="J12" s="54">
        <f>Piensiemenet!G8</f>
        <v>0</v>
      </c>
      <c r="K12" s="56">
        <f>Piensiemenet!H12</f>
        <v>0</v>
      </c>
      <c r="L12" s="57" t="str">
        <f>Piensiemenet!$B$4</f>
        <v>kg</v>
      </c>
      <c r="M12" s="53">
        <f>Paalit!G8</f>
        <v>0</v>
      </c>
      <c r="N12" s="55">
        <f>Paalit!H12</f>
        <v>0</v>
      </c>
      <c r="O12" s="55" t="str">
        <f>Paalit!$B$4</f>
        <v>kpl</v>
      </c>
    </row>
    <row r="13" spans="1:27" ht="24" customHeight="1" x14ac:dyDescent="0.2">
      <c r="A13" s="53">
        <f>Viljat!I8</f>
        <v>0</v>
      </c>
      <c r="B13" s="55">
        <f>Viljat!J12</f>
        <v>0</v>
      </c>
      <c r="C13" s="55" t="str">
        <f>Viljat!$B$4</f>
        <v>kg</v>
      </c>
      <c r="D13" s="54">
        <f>Palkokasvit!I8</f>
        <v>0</v>
      </c>
      <c r="E13" s="56">
        <f>Palkokasvit!J12</f>
        <v>0</v>
      </c>
      <c r="F13" s="56" t="str">
        <f>Palkokasvit!$B$4</f>
        <v>kg</v>
      </c>
      <c r="G13" s="53">
        <f>Öljykasvit!I8</f>
        <v>0</v>
      </c>
      <c r="H13" s="55">
        <f>Öljykasvit!J12</f>
        <v>0</v>
      </c>
      <c r="I13" s="55" t="str">
        <f>Öljykasvit!$B$4</f>
        <v>kg</v>
      </c>
      <c r="J13" s="54">
        <f>Piensiemenet!I8</f>
        <v>0</v>
      </c>
      <c r="K13" s="56">
        <f>Piensiemenet!J12</f>
        <v>0</v>
      </c>
      <c r="L13" s="57" t="str">
        <f>Piensiemenet!$B$4</f>
        <v>kg</v>
      </c>
      <c r="M13" s="53">
        <f>Paalit!I8</f>
        <v>0</v>
      </c>
      <c r="N13" s="55">
        <f>Paalit!J12</f>
        <v>0</v>
      </c>
      <c r="O13" s="55" t="str">
        <f>Paalit!$B$4</f>
        <v>kpl</v>
      </c>
    </row>
    <row r="14" spans="1:27" ht="24" customHeight="1" x14ac:dyDescent="0.2">
      <c r="A14" s="53">
        <f>Viljat!K8</f>
        <v>0</v>
      </c>
      <c r="B14" s="55">
        <f>Viljat!L12</f>
        <v>0</v>
      </c>
      <c r="C14" s="55" t="str">
        <f>Viljat!$B$4</f>
        <v>kg</v>
      </c>
      <c r="D14" s="54">
        <f>Palkokasvit!K8</f>
        <v>0</v>
      </c>
      <c r="E14" s="56">
        <f>Palkokasvit!L12</f>
        <v>0</v>
      </c>
      <c r="F14" s="56" t="str">
        <f>Palkokasvit!$B$4</f>
        <v>kg</v>
      </c>
      <c r="G14" s="53">
        <f>Öljykasvit!K8</f>
        <v>0</v>
      </c>
      <c r="H14" s="55">
        <f>Öljykasvit!L12</f>
        <v>0</v>
      </c>
      <c r="I14" s="55" t="str">
        <f>Öljykasvit!$B$4</f>
        <v>kg</v>
      </c>
      <c r="J14" s="54">
        <f>Piensiemenet!K8</f>
        <v>0</v>
      </c>
      <c r="K14" s="56">
        <f>Piensiemenet!L12</f>
        <v>0</v>
      </c>
      <c r="L14" s="57" t="str">
        <f>Piensiemenet!$B$4</f>
        <v>kg</v>
      </c>
      <c r="M14" s="53">
        <f>Paalit!K8</f>
        <v>0</v>
      </c>
      <c r="N14" s="55">
        <f>Paalit!L12</f>
        <v>0</v>
      </c>
      <c r="O14" s="55" t="str">
        <f>Paalit!$B$4</f>
        <v>kpl</v>
      </c>
    </row>
    <row r="15" spans="1:27" ht="24" customHeight="1" x14ac:dyDescent="0.2">
      <c r="A15" s="53">
        <f>Viljat!M8</f>
        <v>0</v>
      </c>
      <c r="B15" s="55">
        <f>Viljat!N12</f>
        <v>0</v>
      </c>
      <c r="C15" s="55" t="str">
        <f>Viljat!$B$4</f>
        <v>kg</v>
      </c>
      <c r="D15" s="54">
        <f>Palkokasvit!M8</f>
        <v>0</v>
      </c>
      <c r="E15" s="56">
        <f>Palkokasvit!N12</f>
        <v>0</v>
      </c>
      <c r="F15" s="56" t="str">
        <f>Palkokasvit!$B$4</f>
        <v>kg</v>
      </c>
      <c r="G15" s="53">
        <f>Öljykasvit!M8</f>
        <v>0</v>
      </c>
      <c r="H15" s="55">
        <f>Öljykasvit!N12</f>
        <v>0</v>
      </c>
      <c r="I15" s="55" t="str">
        <f>Öljykasvit!$B$4</f>
        <v>kg</v>
      </c>
      <c r="J15" s="54">
        <f>Piensiemenet!M8</f>
        <v>0</v>
      </c>
      <c r="K15" s="56">
        <f>Piensiemenet!N12</f>
        <v>0</v>
      </c>
      <c r="L15" s="57" t="str">
        <f>Piensiemenet!$B$4</f>
        <v>kg</v>
      </c>
      <c r="M15" s="53">
        <f>Paalit!M8</f>
        <v>0</v>
      </c>
      <c r="N15" s="55">
        <f>Paalit!N12</f>
        <v>0</v>
      </c>
      <c r="O15" s="55" t="str">
        <f>Paalit!$B$4</f>
        <v>kpl</v>
      </c>
    </row>
    <row r="16" spans="1:27" ht="24" customHeight="1" x14ac:dyDescent="0.2">
      <c r="A16" s="53">
        <f>Viljat!O8</f>
        <v>0</v>
      </c>
      <c r="B16" s="55">
        <f>Viljat!P12</f>
        <v>0</v>
      </c>
      <c r="C16" s="55" t="str">
        <f>Viljat!$B$4</f>
        <v>kg</v>
      </c>
      <c r="D16" s="54">
        <f>Palkokasvit!O8</f>
        <v>0</v>
      </c>
      <c r="E16" s="56">
        <f>Palkokasvit!P12</f>
        <v>0</v>
      </c>
      <c r="F16" s="56" t="str">
        <f>Palkokasvit!$B$4</f>
        <v>kg</v>
      </c>
      <c r="G16" s="53">
        <f>Öljykasvit!O8</f>
        <v>0</v>
      </c>
      <c r="H16" s="55">
        <f>Öljykasvit!P12</f>
        <v>0</v>
      </c>
      <c r="I16" s="55" t="str">
        <f>Öljykasvit!$B$4</f>
        <v>kg</v>
      </c>
      <c r="J16" s="54">
        <f>Piensiemenet!O8</f>
        <v>0</v>
      </c>
      <c r="K16" s="56">
        <f>Piensiemenet!P12</f>
        <v>0</v>
      </c>
      <c r="L16" s="57" t="str">
        <f>Piensiemenet!$B$4</f>
        <v>kg</v>
      </c>
      <c r="M16" s="53">
        <f>Paalit!O8</f>
        <v>0</v>
      </c>
      <c r="N16" s="55">
        <f>Paalit!P12</f>
        <v>0</v>
      </c>
      <c r="O16" s="55" t="str">
        <f>Paalit!$B$4</f>
        <v>kpl</v>
      </c>
    </row>
    <row r="17" spans="1:15" ht="24" customHeight="1" x14ac:dyDescent="0.2">
      <c r="A17" s="53">
        <f>Viljat!Q8</f>
        <v>0</v>
      </c>
      <c r="B17" s="55">
        <f>Viljat!R12</f>
        <v>0</v>
      </c>
      <c r="C17" s="55" t="str">
        <f>Viljat!$B$4</f>
        <v>kg</v>
      </c>
      <c r="D17" s="54">
        <f>Palkokasvit!Q8</f>
        <v>0</v>
      </c>
      <c r="E17" s="56">
        <f>Palkokasvit!R12</f>
        <v>0</v>
      </c>
      <c r="F17" s="56" t="str">
        <f>Palkokasvit!$B$4</f>
        <v>kg</v>
      </c>
      <c r="G17" s="53">
        <f>Öljykasvit!Q8</f>
        <v>0</v>
      </c>
      <c r="H17" s="55">
        <f>Öljykasvit!R12</f>
        <v>0</v>
      </c>
      <c r="I17" s="55" t="str">
        <f>Öljykasvit!$B$4</f>
        <v>kg</v>
      </c>
      <c r="J17" s="54">
        <f>Piensiemenet!Q8</f>
        <v>0</v>
      </c>
      <c r="K17" s="56">
        <f>Piensiemenet!R12</f>
        <v>0</v>
      </c>
      <c r="L17" s="57" t="str">
        <f>Piensiemenet!$B$4</f>
        <v>kg</v>
      </c>
      <c r="M17" s="53">
        <f>Paalit!Q8</f>
        <v>0</v>
      </c>
      <c r="N17" s="55">
        <f>Paalit!R12</f>
        <v>0</v>
      </c>
      <c r="O17" s="55" t="str">
        <f>Paalit!$B$4</f>
        <v>kpl</v>
      </c>
    </row>
    <row r="18" spans="1:15" ht="24" customHeight="1" x14ac:dyDescent="0.2">
      <c r="A18" s="53">
        <f>Viljat!S8</f>
        <v>0</v>
      </c>
      <c r="B18" s="55">
        <f>Viljat!T12</f>
        <v>0</v>
      </c>
      <c r="C18" s="55" t="str">
        <f>Viljat!$B$4</f>
        <v>kg</v>
      </c>
      <c r="D18" s="54">
        <f>Palkokasvit!S8</f>
        <v>0</v>
      </c>
      <c r="E18" s="56">
        <f>Palkokasvit!T12</f>
        <v>0</v>
      </c>
      <c r="F18" s="56" t="str">
        <f>Palkokasvit!$B$4</f>
        <v>kg</v>
      </c>
      <c r="G18" s="53">
        <f>Öljykasvit!S8</f>
        <v>0</v>
      </c>
      <c r="H18" s="55">
        <f>Öljykasvit!T12</f>
        <v>0</v>
      </c>
      <c r="I18" s="55" t="str">
        <f>Öljykasvit!$B$4</f>
        <v>kg</v>
      </c>
      <c r="J18" s="54">
        <f>Piensiemenet!S8</f>
        <v>0</v>
      </c>
      <c r="K18" s="56">
        <f>Piensiemenet!T12</f>
        <v>0</v>
      </c>
      <c r="L18" s="57" t="str">
        <f>Piensiemenet!$B$4</f>
        <v>kg</v>
      </c>
      <c r="M18" s="53">
        <f>Paalit!S8</f>
        <v>0</v>
      </c>
      <c r="N18" s="55">
        <f>Paalit!T12</f>
        <v>0</v>
      </c>
      <c r="O18" s="55" t="str">
        <f>Paalit!$B$4</f>
        <v>kpl</v>
      </c>
    </row>
    <row r="19" spans="1:15" ht="24" customHeight="1" x14ac:dyDescent="0.2">
      <c r="A19" s="53">
        <f>Viljat!U8</f>
        <v>0</v>
      </c>
      <c r="B19" s="55">
        <f>Viljat!V12</f>
        <v>0</v>
      </c>
      <c r="C19" s="55" t="str">
        <f>Viljat!$B$4</f>
        <v>kg</v>
      </c>
      <c r="D19" s="54">
        <f>Palkokasvit!U8</f>
        <v>0</v>
      </c>
      <c r="E19" s="56">
        <f>Palkokasvit!V12</f>
        <v>0</v>
      </c>
      <c r="F19" s="56" t="str">
        <f>Palkokasvit!$B$4</f>
        <v>kg</v>
      </c>
      <c r="G19" s="53">
        <f>Öljykasvit!U8</f>
        <v>0</v>
      </c>
      <c r="H19" s="55">
        <f>Öljykasvit!V12</f>
        <v>0</v>
      </c>
      <c r="I19" s="55" t="str">
        <f>Öljykasvit!$B$4</f>
        <v>kg</v>
      </c>
      <c r="J19" s="54">
        <f>Piensiemenet!U8</f>
        <v>0</v>
      </c>
      <c r="K19" s="56">
        <f>Piensiemenet!V12</f>
        <v>0</v>
      </c>
      <c r="L19" s="57" t="str">
        <f>Piensiemenet!$B$4</f>
        <v>kg</v>
      </c>
      <c r="M19" s="53">
        <f>Paalit!U8</f>
        <v>0</v>
      </c>
      <c r="N19" s="55">
        <f>Paalit!V12</f>
        <v>0</v>
      </c>
      <c r="O19" s="55" t="str">
        <f>Paalit!$B$4</f>
        <v>kpl</v>
      </c>
    </row>
    <row r="20" spans="1:15" ht="24" customHeight="1" x14ac:dyDescent="0.2">
      <c r="A20" s="53">
        <f>Viljat!W8</f>
        <v>0</v>
      </c>
      <c r="B20" s="55">
        <f>Viljat!X12</f>
        <v>0</v>
      </c>
      <c r="C20" s="55" t="str">
        <f>Viljat!$B$4</f>
        <v>kg</v>
      </c>
      <c r="D20" s="54">
        <f>Palkokasvit!W8</f>
        <v>0</v>
      </c>
      <c r="E20" s="56">
        <f>Palkokasvit!X12</f>
        <v>0</v>
      </c>
      <c r="F20" s="56" t="str">
        <f>Palkokasvit!$B$4</f>
        <v>kg</v>
      </c>
      <c r="G20" s="53">
        <f>Öljykasvit!W8</f>
        <v>0</v>
      </c>
      <c r="H20" s="55">
        <f>Öljykasvit!X12</f>
        <v>0</v>
      </c>
      <c r="I20" s="55" t="str">
        <f>Öljykasvit!$B$4</f>
        <v>kg</v>
      </c>
      <c r="J20" s="54">
        <f>Piensiemenet!W8</f>
        <v>0</v>
      </c>
      <c r="K20" s="56">
        <f>Piensiemenet!X12</f>
        <v>0</v>
      </c>
      <c r="L20" s="57" t="str">
        <f>Piensiemenet!$B$4</f>
        <v>kg</v>
      </c>
      <c r="M20" s="53">
        <f>Paalit!W8</f>
        <v>0</v>
      </c>
      <c r="N20" s="55">
        <f>Paalit!X12</f>
        <v>0</v>
      </c>
      <c r="O20" s="55" t="str">
        <f>Paalit!$B$4</f>
        <v>kpl</v>
      </c>
    </row>
    <row r="21" spans="1:15" ht="24" customHeight="1" x14ac:dyDescent="0.2">
      <c r="A21" s="53">
        <f>Viljat!Y8</f>
        <v>0</v>
      </c>
      <c r="B21" s="55">
        <f>Viljat!Z12</f>
        <v>0</v>
      </c>
      <c r="C21" s="55" t="str">
        <f>Viljat!$B$4</f>
        <v>kg</v>
      </c>
      <c r="D21" s="54">
        <f>Palkokasvit!Y8</f>
        <v>0</v>
      </c>
      <c r="E21" s="56">
        <f>Palkokasvit!Z12</f>
        <v>0</v>
      </c>
      <c r="F21" s="56" t="str">
        <f>Palkokasvit!$B$4</f>
        <v>kg</v>
      </c>
      <c r="G21" s="53">
        <f>Öljykasvit!Y8</f>
        <v>0</v>
      </c>
      <c r="H21" s="55">
        <f>Öljykasvit!Z12</f>
        <v>0</v>
      </c>
      <c r="I21" s="55" t="str">
        <f>Öljykasvit!$B$4</f>
        <v>kg</v>
      </c>
      <c r="J21" s="54">
        <f>Piensiemenet!Y8</f>
        <v>0</v>
      </c>
      <c r="K21" s="56">
        <f>Piensiemenet!Z12</f>
        <v>0</v>
      </c>
      <c r="L21" s="57" t="str">
        <f>Piensiemenet!$B$4</f>
        <v>kg</v>
      </c>
      <c r="M21" s="53">
        <f>Paalit!Y8</f>
        <v>0</v>
      </c>
      <c r="N21" s="55">
        <f>Paalit!Z12</f>
        <v>0</v>
      </c>
      <c r="O21" s="55" t="str">
        <f>Paalit!$B$4</f>
        <v>kpl</v>
      </c>
    </row>
    <row r="22" spans="1:15" ht="24" customHeight="1" x14ac:dyDescent="0.2">
      <c r="A22" s="53">
        <f>Viljat!AA8</f>
        <v>0</v>
      </c>
      <c r="B22" s="55">
        <f>Viljat!AB12</f>
        <v>0</v>
      </c>
      <c r="C22" s="55" t="str">
        <f>Viljat!$B$4</f>
        <v>kg</v>
      </c>
      <c r="D22" s="54">
        <f>Palkokasvit!AA8</f>
        <v>0</v>
      </c>
      <c r="E22" s="56">
        <f>Palkokasvit!AB12</f>
        <v>0</v>
      </c>
      <c r="F22" s="56" t="str">
        <f>Palkokasvit!$B$4</f>
        <v>kg</v>
      </c>
      <c r="G22" s="53">
        <f>Öljykasvit!AA8</f>
        <v>0</v>
      </c>
      <c r="H22" s="55">
        <f>Öljykasvit!AB12</f>
        <v>0</v>
      </c>
      <c r="I22" s="55" t="str">
        <f>Öljykasvit!$B$4</f>
        <v>kg</v>
      </c>
      <c r="J22" s="54">
        <f>Piensiemenet!AA8</f>
        <v>0</v>
      </c>
      <c r="K22" s="56">
        <f>Piensiemenet!AB12</f>
        <v>0</v>
      </c>
      <c r="L22" s="57" t="str">
        <f>Piensiemenet!$B$4</f>
        <v>kg</v>
      </c>
      <c r="M22" s="53">
        <f>Paalit!AA8</f>
        <v>0</v>
      </c>
      <c r="N22" s="55">
        <f>Paalit!AB12</f>
        <v>0</v>
      </c>
      <c r="O22" s="55" t="str">
        <f>Paalit!$B$4</f>
        <v>kpl</v>
      </c>
    </row>
    <row r="23" spans="1:15" ht="24" customHeight="1" x14ac:dyDescent="0.2"/>
    <row r="24" spans="1:15" ht="24" customHeight="1" x14ac:dyDescent="0.2">
      <c r="A24" s="121" t="str">
        <f>Lannoitteet!B3</f>
        <v>lannoittet</v>
      </c>
      <c r="B24" s="122"/>
      <c r="C24" s="123"/>
      <c r="D24" s="110" t="str">
        <f>Muut!B3</f>
        <v>muut</v>
      </c>
      <c r="E24" s="111"/>
      <c r="F24" s="111"/>
      <c r="H24" s="124" t="str">
        <f>'Omat varastot'!B3</f>
        <v>omat varastot</v>
      </c>
      <c r="I24" s="125"/>
      <c r="J24" s="125"/>
      <c r="K24" s="126"/>
      <c r="L24" s="127" t="str">
        <f>'Ulkopuoliset varastot'!B3</f>
        <v>muiden varastot</v>
      </c>
      <c r="M24" s="128"/>
      <c r="N24" s="128"/>
      <c r="O24" s="129"/>
    </row>
    <row r="25" spans="1:15" ht="24" customHeight="1" x14ac:dyDescent="0.2">
      <c r="A25" s="54" t="s">
        <v>24</v>
      </c>
      <c r="B25" s="47" t="s">
        <v>25</v>
      </c>
      <c r="C25" s="48" t="s">
        <v>17</v>
      </c>
      <c r="D25" s="53" t="s">
        <v>24</v>
      </c>
      <c r="E25" s="45" t="s">
        <v>25</v>
      </c>
      <c r="F25" s="46" t="s">
        <v>17</v>
      </c>
      <c r="H25" s="59" t="s">
        <v>30</v>
      </c>
      <c r="I25" s="59" t="s">
        <v>24</v>
      </c>
      <c r="J25" s="49" t="s">
        <v>25</v>
      </c>
      <c r="K25" s="50" t="s">
        <v>17</v>
      </c>
      <c r="L25" s="60" t="s">
        <v>30</v>
      </c>
      <c r="M25" s="60" t="s">
        <v>24</v>
      </c>
      <c r="N25" s="51" t="s">
        <v>25</v>
      </c>
      <c r="O25" s="52" t="s">
        <v>17</v>
      </c>
    </row>
    <row r="26" spans="1:15" ht="24" customHeight="1" x14ac:dyDescent="0.2">
      <c r="A26" s="54">
        <f>Lannoitteet!E8</f>
        <v>0</v>
      </c>
      <c r="B26" s="56">
        <f>Lannoitteet!F12</f>
        <v>0</v>
      </c>
      <c r="C26" s="56" t="str">
        <f>Lannoitteet!$B$4</f>
        <v>kg</v>
      </c>
      <c r="D26" s="53">
        <f>Muut!E8</f>
        <v>0</v>
      </c>
      <c r="E26" s="55">
        <f>Muut!F12</f>
        <v>0</v>
      </c>
      <c r="F26" s="55" t="str">
        <f>Muut!$B$4</f>
        <v>kg</v>
      </c>
      <c r="H26" s="59">
        <f>'Omat varastot'!D8</f>
        <v>0</v>
      </c>
      <c r="I26" s="59">
        <f>'Omat varastot'!D9</f>
        <v>0</v>
      </c>
      <c r="J26" s="61">
        <f>'Omat varastot'!E11</f>
        <v>0</v>
      </c>
      <c r="K26" s="61" t="str">
        <f>'Omat varastot'!$B$4</f>
        <v>kg</v>
      </c>
      <c r="L26" s="60">
        <f>'Ulkopuoliset varastot'!D8</f>
        <v>0</v>
      </c>
      <c r="M26" s="60">
        <f>'Ulkopuoliset varastot'!D9</f>
        <v>0</v>
      </c>
      <c r="N26" s="62">
        <f>'Ulkopuoliset varastot'!E11</f>
        <v>0</v>
      </c>
      <c r="O26" s="62" t="str">
        <f>'Ulkopuoliset varastot'!$B$4</f>
        <v>kg</v>
      </c>
    </row>
    <row r="27" spans="1:15" ht="24" customHeight="1" x14ac:dyDescent="0.2">
      <c r="A27" s="54">
        <f>Lannoitteet!G8</f>
        <v>0</v>
      </c>
      <c r="B27" s="56">
        <f>Lannoitteet!H12</f>
        <v>0</v>
      </c>
      <c r="C27" s="56" t="str">
        <f>Lannoitteet!$B$4</f>
        <v>kg</v>
      </c>
      <c r="D27" s="53">
        <f>Muut!G8</f>
        <v>0</v>
      </c>
      <c r="E27" s="55">
        <f>Muut!H12</f>
        <v>0</v>
      </c>
      <c r="F27" s="55" t="str">
        <f>Muut!$B$4</f>
        <v>kg</v>
      </c>
      <c r="H27" s="59">
        <f>'Omat varastot'!F8</f>
        <v>0</v>
      </c>
      <c r="I27" s="59">
        <f>'Omat varastot'!F9</f>
        <v>0</v>
      </c>
      <c r="J27" s="61">
        <f>'Omat varastot'!G11</f>
        <v>0</v>
      </c>
      <c r="K27" s="61" t="str">
        <f>'Omat varastot'!$B$4</f>
        <v>kg</v>
      </c>
      <c r="L27" s="60">
        <f>'Ulkopuoliset varastot'!F8</f>
        <v>0</v>
      </c>
      <c r="M27" s="60">
        <f>'Ulkopuoliset varastot'!F9</f>
        <v>0</v>
      </c>
      <c r="N27" s="62">
        <f>'Ulkopuoliset varastot'!G11</f>
        <v>0</v>
      </c>
      <c r="O27" s="62" t="str">
        <f>'Ulkopuoliset varastot'!$B$4</f>
        <v>kg</v>
      </c>
    </row>
    <row r="28" spans="1:15" ht="24" customHeight="1" x14ac:dyDescent="0.2">
      <c r="A28" s="54">
        <f>Lannoitteet!I8</f>
        <v>0</v>
      </c>
      <c r="B28" s="56">
        <f>Lannoitteet!J12</f>
        <v>0</v>
      </c>
      <c r="C28" s="56" t="str">
        <f>Lannoitteet!$B$4</f>
        <v>kg</v>
      </c>
      <c r="D28" s="53">
        <f>Muut!I8</f>
        <v>0</v>
      </c>
      <c r="E28" s="55">
        <f>Muut!J12</f>
        <v>0</v>
      </c>
      <c r="F28" s="55" t="str">
        <f>Muut!$B$4</f>
        <v>kg</v>
      </c>
      <c r="H28" s="59">
        <f>'Omat varastot'!H8</f>
        <v>0</v>
      </c>
      <c r="I28" s="59">
        <f>'Omat varastot'!H9</f>
        <v>0</v>
      </c>
      <c r="J28" s="61">
        <f>'Omat varastot'!I11</f>
        <v>0</v>
      </c>
      <c r="K28" s="61" t="str">
        <f>'Omat varastot'!$B$4</f>
        <v>kg</v>
      </c>
      <c r="L28" s="60">
        <f>'Ulkopuoliset varastot'!H8</f>
        <v>0</v>
      </c>
      <c r="M28" s="60">
        <f>'Ulkopuoliset varastot'!H9</f>
        <v>0</v>
      </c>
      <c r="N28" s="62">
        <f>'Ulkopuoliset varastot'!I11</f>
        <v>0</v>
      </c>
      <c r="O28" s="62" t="str">
        <f>'Ulkopuoliset varastot'!$B$4</f>
        <v>kg</v>
      </c>
    </row>
    <row r="29" spans="1:15" ht="24" customHeight="1" x14ac:dyDescent="0.2">
      <c r="A29" s="54">
        <f>Lannoitteet!K8</f>
        <v>0</v>
      </c>
      <c r="B29" s="56">
        <f>Lannoitteet!L12</f>
        <v>0</v>
      </c>
      <c r="C29" s="56" t="str">
        <f>Lannoitteet!$B$4</f>
        <v>kg</v>
      </c>
      <c r="D29" s="53">
        <f>Muut!K8</f>
        <v>0</v>
      </c>
      <c r="E29" s="55">
        <f>Muut!L12</f>
        <v>0</v>
      </c>
      <c r="F29" s="55" t="str">
        <f>Muut!$B$4</f>
        <v>kg</v>
      </c>
      <c r="H29" s="59">
        <f>'Omat varastot'!J8</f>
        <v>0</v>
      </c>
      <c r="I29" s="59">
        <f>'Omat varastot'!J9</f>
        <v>0</v>
      </c>
      <c r="J29" s="61">
        <f>'Omat varastot'!K11</f>
        <v>0</v>
      </c>
      <c r="K29" s="61" t="str">
        <f>'Omat varastot'!$B$4</f>
        <v>kg</v>
      </c>
      <c r="L29" s="60">
        <f>'Ulkopuoliset varastot'!J8</f>
        <v>0</v>
      </c>
      <c r="M29" s="60">
        <f>'Ulkopuoliset varastot'!J9</f>
        <v>0</v>
      </c>
      <c r="N29" s="62">
        <f>'Ulkopuoliset varastot'!K11</f>
        <v>0</v>
      </c>
      <c r="O29" s="62" t="str">
        <f>'Ulkopuoliset varastot'!$B$4</f>
        <v>kg</v>
      </c>
    </row>
    <row r="30" spans="1:15" ht="24" customHeight="1" x14ac:dyDescent="0.2">
      <c r="A30" s="54">
        <f>Lannoitteet!M8</f>
        <v>0</v>
      </c>
      <c r="B30" s="56">
        <f>Lannoitteet!N12</f>
        <v>0</v>
      </c>
      <c r="C30" s="56" t="str">
        <f>Lannoitteet!$B$4</f>
        <v>kg</v>
      </c>
      <c r="D30" s="53">
        <f>Muut!M8</f>
        <v>0</v>
      </c>
      <c r="E30" s="55">
        <f>Muut!N12</f>
        <v>0</v>
      </c>
      <c r="F30" s="55" t="str">
        <f>Muut!$B$4</f>
        <v>kg</v>
      </c>
      <c r="H30" s="59">
        <f>'Omat varastot'!L8</f>
        <v>0</v>
      </c>
      <c r="I30" s="59">
        <f>'Omat varastot'!L9</f>
        <v>0</v>
      </c>
      <c r="J30" s="61">
        <f>'Omat varastot'!M11</f>
        <v>0</v>
      </c>
      <c r="K30" s="61" t="str">
        <f>'Omat varastot'!$B$4</f>
        <v>kg</v>
      </c>
      <c r="L30" s="60">
        <f>'Ulkopuoliset varastot'!L8</f>
        <v>0</v>
      </c>
      <c r="M30" s="60">
        <f>'Ulkopuoliset varastot'!L9</f>
        <v>0</v>
      </c>
      <c r="N30" s="62">
        <f>'Ulkopuoliset varastot'!M11</f>
        <v>0</v>
      </c>
      <c r="O30" s="62" t="str">
        <f>'Ulkopuoliset varastot'!$B$4</f>
        <v>kg</v>
      </c>
    </row>
    <row r="31" spans="1:15" ht="24" customHeight="1" x14ac:dyDescent="0.2">
      <c r="A31" s="54">
        <f>Lannoitteet!O8</f>
        <v>0</v>
      </c>
      <c r="B31" s="56">
        <f>Lannoitteet!P12</f>
        <v>0</v>
      </c>
      <c r="C31" s="56" t="str">
        <f>Lannoitteet!$B$4</f>
        <v>kg</v>
      </c>
      <c r="D31" s="53">
        <f>Muut!O8</f>
        <v>0</v>
      </c>
      <c r="E31" s="55">
        <f>Muut!P12</f>
        <v>0</v>
      </c>
      <c r="F31" s="55" t="str">
        <f>Muut!$B$4</f>
        <v>kg</v>
      </c>
      <c r="H31" s="59">
        <f>'Omat varastot'!N8</f>
        <v>0</v>
      </c>
      <c r="I31" s="59">
        <f>'Omat varastot'!N9</f>
        <v>0</v>
      </c>
      <c r="J31" s="61">
        <f>'Omat varastot'!O11</f>
        <v>0</v>
      </c>
      <c r="K31" s="61" t="str">
        <f>'Omat varastot'!$B$4</f>
        <v>kg</v>
      </c>
      <c r="L31" s="60">
        <f>'Ulkopuoliset varastot'!N8</f>
        <v>0</v>
      </c>
      <c r="M31" s="60">
        <f>'Ulkopuoliset varastot'!N9</f>
        <v>0</v>
      </c>
      <c r="N31" s="62">
        <f>'Ulkopuoliset varastot'!O11</f>
        <v>0</v>
      </c>
      <c r="O31" s="62" t="str">
        <f>'Ulkopuoliset varastot'!$B$4</f>
        <v>kg</v>
      </c>
    </row>
    <row r="32" spans="1:15" ht="24" customHeight="1" x14ac:dyDescent="0.2">
      <c r="A32" s="54">
        <f>Lannoitteet!Q8</f>
        <v>0</v>
      </c>
      <c r="B32" s="56">
        <f>Lannoitteet!R12</f>
        <v>0</v>
      </c>
      <c r="C32" s="56" t="str">
        <f>Lannoitteet!$B$4</f>
        <v>kg</v>
      </c>
      <c r="D32" s="53">
        <f>Muut!Q8</f>
        <v>0</v>
      </c>
      <c r="E32" s="55">
        <f>Muut!R12</f>
        <v>0</v>
      </c>
      <c r="F32" s="55" t="str">
        <f>Muut!$B$4</f>
        <v>kg</v>
      </c>
    </row>
    <row r="33" spans="1:6" ht="24" customHeight="1" x14ac:dyDescent="0.2">
      <c r="A33" s="54">
        <f>Lannoitteet!S8</f>
        <v>0</v>
      </c>
      <c r="B33" s="56">
        <f>Lannoitteet!T12</f>
        <v>0</v>
      </c>
      <c r="C33" s="56" t="str">
        <f>Lannoitteet!$B$4</f>
        <v>kg</v>
      </c>
      <c r="D33" s="53">
        <f>Muut!S8</f>
        <v>0</v>
      </c>
      <c r="E33" s="55">
        <f>Muut!T12</f>
        <v>0</v>
      </c>
      <c r="F33" s="55" t="str">
        <f>Muut!$B$4</f>
        <v>kg</v>
      </c>
    </row>
    <row r="34" spans="1:6" ht="24" customHeight="1" x14ac:dyDescent="0.2">
      <c r="A34" s="54">
        <f>Lannoitteet!U8</f>
        <v>0</v>
      </c>
      <c r="B34" s="56">
        <f>Lannoitteet!V12</f>
        <v>0</v>
      </c>
      <c r="C34" s="56" t="str">
        <f>Lannoitteet!$B$4</f>
        <v>kg</v>
      </c>
      <c r="D34" s="53">
        <f>Muut!U8</f>
        <v>0</v>
      </c>
      <c r="E34" s="55">
        <f>Muut!V12</f>
        <v>0</v>
      </c>
      <c r="F34" s="55" t="str">
        <f>Muut!$B$4</f>
        <v>kg</v>
      </c>
    </row>
    <row r="35" spans="1:6" ht="24" customHeight="1" x14ac:dyDescent="0.2">
      <c r="A35" s="54">
        <f>Lannoitteet!W8</f>
        <v>0</v>
      </c>
      <c r="B35" s="56">
        <f>Lannoitteet!X12</f>
        <v>0</v>
      </c>
      <c r="C35" s="56" t="str">
        <f>Lannoitteet!$B$4</f>
        <v>kg</v>
      </c>
      <c r="D35" s="53">
        <f>Muut!W8</f>
        <v>0</v>
      </c>
      <c r="E35" s="55">
        <f>Muut!X12</f>
        <v>0</v>
      </c>
      <c r="F35" s="55" t="str">
        <f>Muut!$B$4</f>
        <v>kg</v>
      </c>
    </row>
    <row r="36" spans="1:6" ht="24" customHeight="1" x14ac:dyDescent="0.2">
      <c r="A36" s="54">
        <f>Lannoitteet!Y8</f>
        <v>0</v>
      </c>
      <c r="B36" s="56">
        <f>Lannoitteet!Z12</f>
        <v>0</v>
      </c>
      <c r="C36" s="56" t="str">
        <f>Lannoitteet!$B$4</f>
        <v>kg</v>
      </c>
      <c r="D36" s="53">
        <f>Muut!Y8</f>
        <v>0</v>
      </c>
      <c r="E36" s="55">
        <f>Muut!Z12</f>
        <v>0</v>
      </c>
      <c r="F36" s="55" t="str">
        <f>Muut!$B$4</f>
        <v>kg</v>
      </c>
    </row>
    <row r="37" spans="1:6" ht="24" customHeight="1" x14ac:dyDescent="0.2">
      <c r="A37" s="54">
        <f>Lannoitteet!AA8</f>
        <v>0</v>
      </c>
      <c r="B37" s="56">
        <f>Lannoitteet!AB12</f>
        <v>0</v>
      </c>
      <c r="C37" s="56" t="str">
        <f>Lannoitteet!$B$4</f>
        <v>kg</v>
      </c>
      <c r="D37" s="53">
        <f>Muut!AA8</f>
        <v>0</v>
      </c>
      <c r="E37" s="55">
        <f>Muut!AB12</f>
        <v>0</v>
      </c>
      <c r="F37" s="55" t="str">
        <f>Muut!$B$4</f>
        <v>kg</v>
      </c>
    </row>
    <row r="38" spans="1:6" ht="24" customHeight="1" x14ac:dyDescent="0.2"/>
  </sheetData>
  <mergeCells count="11">
    <mergeCell ref="A2:O2"/>
    <mergeCell ref="A8:O8"/>
    <mergeCell ref="D9:F9"/>
    <mergeCell ref="D24:F24"/>
    <mergeCell ref="A9:C9"/>
    <mergeCell ref="M9:O9"/>
    <mergeCell ref="J9:L9"/>
    <mergeCell ref="G9:I9"/>
    <mergeCell ref="A24:C24"/>
    <mergeCell ref="H24:K24"/>
    <mergeCell ref="L24:O24"/>
  </mergeCells>
  <phoneticPr fontId="7" type="noConversion"/>
  <pageMargins left="0.74803149606299213" right="0.74803149606299213" top="0.98425196850393704" bottom="0.98425196850393704" header="0.51181102362204722" footer="0.51181102362204722"/>
  <pageSetup paperSize="9" scale="9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
  <sheetViews>
    <sheetView zoomScaleNormal="100" workbookViewId="0">
      <pane ySplit="12" topLeftCell="A13" activePane="bottomLeft" state="frozen"/>
      <selection pane="bottomLeft" activeCell="D5" sqref="D5"/>
    </sheetView>
  </sheetViews>
  <sheetFormatPr defaultRowHeight="12.75" x14ac:dyDescent="0.2"/>
  <cols>
    <col min="1" max="2" width="11.7109375" customWidth="1"/>
    <col min="3" max="3" width="12.7109375" customWidth="1"/>
    <col min="4"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23</v>
      </c>
    </row>
    <row r="4" spans="1:28" x14ac:dyDescent="0.2">
      <c r="A4" s="65" t="str">
        <f>Yhteenveto!A6</f>
        <v>Yksikkö:</v>
      </c>
      <c r="B4" s="24"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c r="B13" s="7" t="s">
        <v>12</v>
      </c>
      <c r="C13" s="7" t="s">
        <v>13</v>
      </c>
      <c r="D13" s="8"/>
      <c r="E13" s="63"/>
      <c r="F13" s="10"/>
      <c r="G13" s="63"/>
      <c r="H13" s="9"/>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A7:A11"/>
    <mergeCell ref="E9:F9"/>
    <mergeCell ref="G9:H9"/>
    <mergeCell ref="I9:J9"/>
    <mergeCell ref="E8:F8"/>
    <mergeCell ref="G8:H8"/>
    <mergeCell ref="I8:J8"/>
    <mergeCell ref="E10:F10"/>
    <mergeCell ref="G10:H10"/>
    <mergeCell ref="I10:J10"/>
    <mergeCell ref="D7:D11"/>
    <mergeCell ref="C7:C11"/>
    <mergeCell ref="K8:L8"/>
    <mergeCell ref="M8:N8"/>
    <mergeCell ref="O8:P8"/>
    <mergeCell ref="E7:AB7"/>
    <mergeCell ref="B7:B11"/>
    <mergeCell ref="K10:L10"/>
    <mergeCell ref="M10:N10"/>
    <mergeCell ref="O10:P10"/>
    <mergeCell ref="O9:P9"/>
    <mergeCell ref="K9:L9"/>
    <mergeCell ref="M9:N9"/>
    <mergeCell ref="Q8:R8"/>
    <mergeCell ref="Q9:R9"/>
    <mergeCell ref="Q10:R10"/>
    <mergeCell ref="S8:T8"/>
    <mergeCell ref="S9:T9"/>
    <mergeCell ref="S10:T10"/>
    <mergeCell ref="U8:V8"/>
    <mergeCell ref="U9:V9"/>
    <mergeCell ref="U10:V10"/>
    <mergeCell ref="W8:X8"/>
    <mergeCell ref="W9:X9"/>
    <mergeCell ref="W10:X10"/>
    <mergeCell ref="Y8:Z8"/>
    <mergeCell ref="Y9:Z9"/>
    <mergeCell ref="Y10:Z10"/>
    <mergeCell ref="AA8:AB8"/>
    <mergeCell ref="AA9:AB9"/>
    <mergeCell ref="AA10:AB10"/>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zoomScaleNormal="100" workbookViewId="0">
      <pane ySplit="12" topLeftCell="A13" activePane="bottomLeft" state="frozen"/>
      <selection pane="bottomLeft" activeCell="C5" sqref="C5"/>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20</v>
      </c>
    </row>
    <row r="4" spans="1:28" x14ac:dyDescent="0.2">
      <c r="A4" s="65" t="str">
        <f>Yhteenveto!A6</f>
        <v>Yksikkö:</v>
      </c>
      <c r="B4" s="24"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51"/>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K10:L10"/>
    <mergeCell ref="M10:N10"/>
    <mergeCell ref="K9:L9"/>
    <mergeCell ref="M9:N9"/>
    <mergeCell ref="K8:L8"/>
    <mergeCell ref="M8:N8"/>
    <mergeCell ref="O8:P8"/>
    <mergeCell ref="B7:B11"/>
    <mergeCell ref="A7:A11"/>
    <mergeCell ref="E9:F9"/>
    <mergeCell ref="G9:H9"/>
    <mergeCell ref="I9:J9"/>
    <mergeCell ref="E8:F8"/>
    <mergeCell ref="G8:H8"/>
    <mergeCell ref="I8:J8"/>
    <mergeCell ref="E10:F10"/>
    <mergeCell ref="G10:H10"/>
    <mergeCell ref="I10:J10"/>
    <mergeCell ref="D7:D11"/>
    <mergeCell ref="C7:C11"/>
    <mergeCell ref="E7:AB7"/>
    <mergeCell ref="O10:P10"/>
    <mergeCell ref="O9:P9"/>
    <mergeCell ref="Q8:R8"/>
    <mergeCell ref="Q9:R9"/>
    <mergeCell ref="Q10:R10"/>
    <mergeCell ref="S8:T8"/>
    <mergeCell ref="S9:T9"/>
    <mergeCell ref="S10:T10"/>
    <mergeCell ref="U8:V8"/>
    <mergeCell ref="U9:V9"/>
    <mergeCell ref="U10:V10"/>
    <mergeCell ref="W8:X8"/>
    <mergeCell ref="W9:X9"/>
    <mergeCell ref="W10:X10"/>
    <mergeCell ref="Y8:Z8"/>
    <mergeCell ref="Y9:Z9"/>
    <mergeCell ref="Y10:Z10"/>
    <mergeCell ref="AA8:AB8"/>
    <mergeCell ref="AA9:AB9"/>
    <mergeCell ref="AA10:AB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3"/>
  <sheetViews>
    <sheetView zoomScaleNormal="100" workbookViewId="0">
      <pane ySplit="12" topLeftCell="A13" activePane="bottomLeft" state="frozen"/>
      <selection pane="bottomLeft" activeCell="E6" sqref="E6"/>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3" t="s">
        <v>19</v>
      </c>
    </row>
    <row r="4" spans="1:28" x14ac:dyDescent="0.2">
      <c r="A4" s="65" t="str">
        <f>Yhteenveto!A6</f>
        <v>Yksikkö:</v>
      </c>
      <c r="B4" s="23"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v>0</v>
      </c>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G9:H9"/>
    <mergeCell ref="I9:J9"/>
    <mergeCell ref="G8:H8"/>
    <mergeCell ref="I8:J8"/>
    <mergeCell ref="K8:L8"/>
    <mergeCell ref="M8:N8"/>
    <mergeCell ref="O8:P8"/>
    <mergeCell ref="A7:A11"/>
    <mergeCell ref="B7:B11"/>
    <mergeCell ref="C7:C11"/>
    <mergeCell ref="D7:D11"/>
    <mergeCell ref="E8:F8"/>
    <mergeCell ref="E9:F9"/>
    <mergeCell ref="E10:F10"/>
    <mergeCell ref="G10:H10"/>
    <mergeCell ref="I10:J10"/>
    <mergeCell ref="K10:L10"/>
    <mergeCell ref="M10:N10"/>
    <mergeCell ref="S8:T8"/>
    <mergeCell ref="S9:T9"/>
    <mergeCell ref="S10:T10"/>
    <mergeCell ref="K9:L9"/>
    <mergeCell ref="M9:N9"/>
    <mergeCell ref="O9:P9"/>
    <mergeCell ref="O10:P10"/>
    <mergeCell ref="E7:AB7"/>
    <mergeCell ref="Y8:Z8"/>
    <mergeCell ref="Y9:Z9"/>
    <mergeCell ref="Y10:Z10"/>
    <mergeCell ref="AA8:AB8"/>
    <mergeCell ref="AA9:AB9"/>
    <mergeCell ref="AA10:AB10"/>
    <mergeCell ref="U8:V8"/>
    <mergeCell ref="U9:V9"/>
    <mergeCell ref="U10:V10"/>
    <mergeCell ref="W8:X8"/>
    <mergeCell ref="W9:X9"/>
    <mergeCell ref="W10:X10"/>
    <mergeCell ref="Q8:R8"/>
    <mergeCell ref="Q9:R9"/>
    <mergeCell ref="Q10:R1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3"/>
  <sheetViews>
    <sheetView zoomScaleNormal="100" workbookViewId="0">
      <pane ySplit="12" topLeftCell="A13" activePane="bottomLeft" state="frozen"/>
      <selection pane="bottomLeft" activeCell="W6" sqref="W6"/>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21</v>
      </c>
    </row>
    <row r="4" spans="1:28" x14ac:dyDescent="0.2">
      <c r="A4" s="65" t="str">
        <f>Yhteenveto!A6</f>
        <v>Yksikkö:</v>
      </c>
      <c r="B4" s="24"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G9:H9"/>
    <mergeCell ref="I9:J9"/>
    <mergeCell ref="G8:H8"/>
    <mergeCell ref="I8:J8"/>
    <mergeCell ref="K8:L8"/>
    <mergeCell ref="M8:N8"/>
    <mergeCell ref="O8:P8"/>
    <mergeCell ref="A7:A11"/>
    <mergeCell ref="B7:B11"/>
    <mergeCell ref="C7:C11"/>
    <mergeCell ref="D7:D11"/>
    <mergeCell ref="E8:F8"/>
    <mergeCell ref="E9:F9"/>
    <mergeCell ref="E10:F10"/>
    <mergeCell ref="G10:H10"/>
    <mergeCell ref="I10:J10"/>
    <mergeCell ref="K10:L10"/>
    <mergeCell ref="M10:N10"/>
    <mergeCell ref="S8:T8"/>
    <mergeCell ref="S9:T9"/>
    <mergeCell ref="S10:T10"/>
    <mergeCell ref="K9:L9"/>
    <mergeCell ref="M9:N9"/>
    <mergeCell ref="O9:P9"/>
    <mergeCell ref="O10:P10"/>
    <mergeCell ref="E7:AB7"/>
    <mergeCell ref="Y8:Z8"/>
    <mergeCell ref="Y9:Z9"/>
    <mergeCell ref="Y10:Z10"/>
    <mergeCell ref="AA8:AB8"/>
    <mergeCell ref="AA9:AB9"/>
    <mergeCell ref="AA10:AB10"/>
    <mergeCell ref="U8:V8"/>
    <mergeCell ref="U9:V9"/>
    <mergeCell ref="U10:V10"/>
    <mergeCell ref="W8:X8"/>
    <mergeCell ref="W9:X9"/>
    <mergeCell ref="W10:X10"/>
    <mergeCell ref="Q8:R8"/>
    <mergeCell ref="Q9:R9"/>
    <mergeCell ref="Q10:R10"/>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3"/>
  <sheetViews>
    <sheetView zoomScaleNormal="100" workbookViewId="0">
      <pane ySplit="12" topLeftCell="A13" activePane="bottomLeft" state="frozen"/>
      <selection pane="bottomLeft" activeCell="H6" sqref="H6"/>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22</v>
      </c>
    </row>
    <row r="4" spans="1:28" x14ac:dyDescent="0.2">
      <c r="A4" s="65" t="str">
        <f>Yhteenveto!A6</f>
        <v>Yksikkö:</v>
      </c>
      <c r="B4" s="24" t="s">
        <v>16</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v>0</v>
      </c>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G9:H9"/>
    <mergeCell ref="I9:J9"/>
    <mergeCell ref="G8:H8"/>
    <mergeCell ref="I8:J8"/>
    <mergeCell ref="K8:L8"/>
    <mergeCell ref="M8:N8"/>
    <mergeCell ref="O8:P8"/>
    <mergeCell ref="A7:A11"/>
    <mergeCell ref="B7:B11"/>
    <mergeCell ref="C7:C11"/>
    <mergeCell ref="D7:D11"/>
    <mergeCell ref="E8:F8"/>
    <mergeCell ref="E9:F9"/>
    <mergeCell ref="E10:F10"/>
    <mergeCell ref="G10:H10"/>
    <mergeCell ref="I10:J10"/>
    <mergeCell ref="K10:L10"/>
    <mergeCell ref="M10:N10"/>
    <mergeCell ref="S8:T8"/>
    <mergeCell ref="S9:T9"/>
    <mergeCell ref="S10:T10"/>
    <mergeCell ref="K9:L9"/>
    <mergeCell ref="M9:N9"/>
    <mergeCell ref="O9:P9"/>
    <mergeCell ref="O10:P10"/>
    <mergeCell ref="E7:AB7"/>
    <mergeCell ref="Y8:Z8"/>
    <mergeCell ref="Y9:Z9"/>
    <mergeCell ref="Y10:Z10"/>
    <mergeCell ref="AA8:AB8"/>
    <mergeCell ref="AA9:AB9"/>
    <mergeCell ref="AA10:AB10"/>
    <mergeCell ref="U8:V8"/>
    <mergeCell ref="U9:V9"/>
    <mergeCell ref="U10:V10"/>
    <mergeCell ref="W8:X8"/>
    <mergeCell ref="W9:X9"/>
    <mergeCell ref="W10:X10"/>
    <mergeCell ref="Q8:R8"/>
    <mergeCell ref="Q9:R9"/>
    <mergeCell ref="Q10:R10"/>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3"/>
  <sheetViews>
    <sheetView workbookViewId="0">
      <pane ySplit="12" topLeftCell="A13" activePane="bottomLeft" state="frozen"/>
      <selection pane="bottomLeft" activeCell="R5" sqref="R5"/>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26</v>
      </c>
    </row>
    <row r="4" spans="1:28" x14ac:dyDescent="0.2">
      <c r="A4" s="65" t="str">
        <f>Yhteenveto!A6</f>
        <v>Yksikkö:</v>
      </c>
      <c r="B4" s="24"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v>0</v>
      </c>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G9:H9"/>
    <mergeCell ref="I9:J9"/>
    <mergeCell ref="G8:H8"/>
    <mergeCell ref="I8:J8"/>
    <mergeCell ref="K8:L8"/>
    <mergeCell ref="M8:N8"/>
    <mergeCell ref="O8:P8"/>
    <mergeCell ref="A7:A11"/>
    <mergeCell ref="B7:B11"/>
    <mergeCell ref="C7:C11"/>
    <mergeCell ref="D7:D11"/>
    <mergeCell ref="E8:F8"/>
    <mergeCell ref="E9:F9"/>
    <mergeCell ref="E10:F10"/>
    <mergeCell ref="G10:H10"/>
    <mergeCell ref="I10:J10"/>
    <mergeCell ref="K10:L10"/>
    <mergeCell ref="M10:N10"/>
    <mergeCell ref="S8:T8"/>
    <mergeCell ref="S9:T9"/>
    <mergeCell ref="S10:T10"/>
    <mergeCell ref="K9:L9"/>
    <mergeCell ref="M9:N9"/>
    <mergeCell ref="O9:P9"/>
    <mergeCell ref="O10:P10"/>
    <mergeCell ref="E7:AB7"/>
    <mergeCell ref="Y8:Z8"/>
    <mergeCell ref="Y9:Z9"/>
    <mergeCell ref="Y10:Z10"/>
    <mergeCell ref="AA8:AB8"/>
    <mergeCell ref="AA9:AB9"/>
    <mergeCell ref="AA10:AB10"/>
    <mergeCell ref="U8:V8"/>
    <mergeCell ref="U9:V9"/>
    <mergeCell ref="U10:V10"/>
    <mergeCell ref="W8:X8"/>
    <mergeCell ref="W9:X9"/>
    <mergeCell ref="W10:X10"/>
    <mergeCell ref="Q8:R8"/>
    <mergeCell ref="Q9:R9"/>
    <mergeCell ref="Q10:R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23"/>
  <sheetViews>
    <sheetView zoomScaleNormal="100" workbookViewId="0">
      <pane ySplit="12" topLeftCell="A16" activePane="bottomLeft" state="frozen"/>
      <selection pane="bottomLeft" activeCell="U4" sqref="U4"/>
    </sheetView>
  </sheetViews>
  <sheetFormatPr defaultRowHeight="12.75" x14ac:dyDescent="0.2"/>
  <cols>
    <col min="1" max="256" width="11.7109375" customWidth="1"/>
  </cols>
  <sheetData>
    <row r="1" spans="1:28" x14ac:dyDescent="0.2">
      <c r="A1" s="65" t="str">
        <f>Yhteenveto!A3</f>
        <v>Viljelijä/tila:</v>
      </c>
      <c r="B1" s="66">
        <f>Yhteenveto!B3</f>
        <v>0</v>
      </c>
    </row>
    <row r="2" spans="1:28" x14ac:dyDescent="0.2">
      <c r="A2" s="65" t="str">
        <f>Yhteenveto!A4</f>
        <v>Tilatunnus:</v>
      </c>
      <c r="B2" s="66">
        <f>Yhteenveto!B4</f>
        <v>0</v>
      </c>
    </row>
    <row r="3" spans="1:28" x14ac:dyDescent="0.2">
      <c r="A3" s="65" t="str">
        <f>Yhteenveto!A5</f>
        <v>Tuote:</v>
      </c>
      <c r="B3" s="24" t="s">
        <v>27</v>
      </c>
    </row>
    <row r="4" spans="1:28" x14ac:dyDescent="0.2">
      <c r="A4" s="65" t="str">
        <f>Yhteenveto!A6</f>
        <v>Yksikkö:</v>
      </c>
      <c r="B4" s="24" t="s">
        <v>8</v>
      </c>
    </row>
    <row r="6" spans="1:28" ht="13.5" thickBot="1" x14ac:dyDescent="0.25">
      <c r="A6" t="s">
        <v>36</v>
      </c>
    </row>
    <row r="7" spans="1:28" ht="13.5" thickBot="1" x14ac:dyDescent="0.25">
      <c r="A7" s="142" t="s">
        <v>15</v>
      </c>
      <c r="B7" s="139" t="s">
        <v>0</v>
      </c>
      <c r="C7" s="148" t="s">
        <v>3</v>
      </c>
      <c r="D7" s="145" t="s">
        <v>33</v>
      </c>
      <c r="E7" s="136" t="s">
        <v>18</v>
      </c>
      <c r="F7" s="137"/>
      <c r="G7" s="137"/>
      <c r="H7" s="137"/>
      <c r="I7" s="137"/>
      <c r="J7" s="137"/>
      <c r="K7" s="137"/>
      <c r="L7" s="137"/>
      <c r="M7" s="137"/>
      <c r="N7" s="137"/>
      <c r="O7" s="137"/>
      <c r="P7" s="137"/>
      <c r="Q7" s="137"/>
      <c r="R7" s="137"/>
      <c r="S7" s="137"/>
      <c r="T7" s="137"/>
      <c r="U7" s="137"/>
      <c r="V7" s="137"/>
      <c r="W7" s="137"/>
      <c r="X7" s="137"/>
      <c r="Y7" s="137"/>
      <c r="Z7" s="137"/>
      <c r="AA7" s="137"/>
      <c r="AB7" s="138"/>
    </row>
    <row r="8" spans="1:28" ht="27.95" customHeight="1" thickBot="1" x14ac:dyDescent="0.25">
      <c r="A8" s="143"/>
      <c r="B8" s="140"/>
      <c r="C8" s="149"/>
      <c r="D8" s="146"/>
      <c r="E8" s="130"/>
      <c r="F8" s="131"/>
      <c r="G8" s="130"/>
      <c r="H8" s="131"/>
      <c r="I8" s="130"/>
      <c r="J8" s="131"/>
      <c r="K8" s="130"/>
      <c r="L8" s="131"/>
      <c r="M8" s="130"/>
      <c r="N8" s="131"/>
      <c r="O8" s="130"/>
      <c r="P8" s="131"/>
      <c r="Q8" s="130"/>
      <c r="R8" s="131"/>
      <c r="S8" s="130"/>
      <c r="T8" s="131"/>
      <c r="U8" s="130"/>
      <c r="V8" s="131"/>
      <c r="W8" s="130"/>
      <c r="X8" s="131"/>
      <c r="Y8" s="130"/>
      <c r="Z8" s="131"/>
      <c r="AA8" s="130"/>
      <c r="AB8" s="131"/>
    </row>
    <row r="9" spans="1:28" ht="12.95" customHeight="1" thickBot="1" x14ac:dyDescent="0.25">
      <c r="A9" s="143"/>
      <c r="B9" s="140"/>
      <c r="C9" s="149"/>
      <c r="D9" s="146"/>
      <c r="E9" s="132"/>
      <c r="F9" s="133"/>
      <c r="G9" s="132"/>
      <c r="H9" s="133"/>
      <c r="I9" s="132"/>
      <c r="J9" s="133"/>
      <c r="K9" s="132"/>
      <c r="L9" s="133"/>
      <c r="M9" s="132"/>
      <c r="N9" s="133"/>
      <c r="O9" s="132"/>
      <c r="P9" s="133"/>
      <c r="Q9" s="132"/>
      <c r="R9" s="133"/>
      <c r="S9" s="132"/>
      <c r="T9" s="133"/>
      <c r="U9" s="132"/>
      <c r="V9" s="133"/>
      <c r="W9" s="132"/>
      <c r="X9" s="133"/>
      <c r="Y9" s="132"/>
      <c r="Z9" s="133"/>
      <c r="AA9" s="132"/>
      <c r="AB9" s="133"/>
    </row>
    <row r="10" spans="1:28" ht="12.95" customHeight="1" thickBot="1" x14ac:dyDescent="0.25">
      <c r="A10" s="143"/>
      <c r="B10" s="140"/>
      <c r="C10" s="149"/>
      <c r="D10" s="146"/>
      <c r="E10" s="134"/>
      <c r="F10" s="135"/>
      <c r="G10" s="134"/>
      <c r="H10" s="135"/>
      <c r="I10" s="134"/>
      <c r="J10" s="135"/>
      <c r="K10" s="134"/>
      <c r="L10" s="135"/>
      <c r="M10" s="134"/>
      <c r="N10" s="135"/>
      <c r="O10" s="134"/>
      <c r="P10" s="135"/>
      <c r="Q10" s="134"/>
      <c r="R10" s="135"/>
      <c r="S10" s="134"/>
      <c r="T10" s="135"/>
      <c r="U10" s="134"/>
      <c r="V10" s="135"/>
      <c r="W10" s="134"/>
      <c r="X10" s="135"/>
      <c r="Y10" s="134"/>
      <c r="Z10" s="135"/>
      <c r="AA10" s="134"/>
      <c r="AB10" s="135"/>
    </row>
    <row r="11" spans="1:28" ht="39" customHeight="1" thickBot="1" x14ac:dyDescent="0.25">
      <c r="A11" s="144"/>
      <c r="B11" s="141"/>
      <c r="C11" s="150"/>
      <c r="D11" s="147"/>
      <c r="E11" s="33" t="s">
        <v>11</v>
      </c>
      <c r="F11" s="34" t="s">
        <v>2</v>
      </c>
      <c r="G11" s="35" t="s">
        <v>1</v>
      </c>
      <c r="H11" s="34" t="s">
        <v>2</v>
      </c>
      <c r="I11" s="35" t="s">
        <v>1</v>
      </c>
      <c r="J11" s="34" t="s">
        <v>2</v>
      </c>
      <c r="K11" s="35" t="s">
        <v>1</v>
      </c>
      <c r="L11" s="34" t="s">
        <v>2</v>
      </c>
      <c r="M11" s="35" t="s">
        <v>1</v>
      </c>
      <c r="N11" s="34" t="s">
        <v>2</v>
      </c>
      <c r="O11" s="35" t="s">
        <v>1</v>
      </c>
      <c r="P11" s="34" t="s">
        <v>2</v>
      </c>
      <c r="Q11" s="35" t="s">
        <v>1</v>
      </c>
      <c r="R11" s="34" t="s">
        <v>2</v>
      </c>
      <c r="S11" s="35" t="s">
        <v>1</v>
      </c>
      <c r="T11" s="34" t="s">
        <v>2</v>
      </c>
      <c r="U11" s="35" t="s">
        <v>1</v>
      </c>
      <c r="V11" s="34" t="s">
        <v>2</v>
      </c>
      <c r="W11" s="35" t="s">
        <v>1</v>
      </c>
      <c r="X11" s="34" t="s">
        <v>2</v>
      </c>
      <c r="Y11" s="35" t="s">
        <v>1</v>
      </c>
      <c r="Z11" s="34" t="s">
        <v>2</v>
      </c>
      <c r="AA11" s="35" t="s">
        <v>1</v>
      </c>
      <c r="AB11" s="34" t="s">
        <v>2</v>
      </c>
    </row>
    <row r="12" spans="1:28"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c r="Q12" s="43"/>
      <c r="R12" s="37">
        <f>LOOKUP(9.99999999999999E+307,R:R)</f>
        <v>0</v>
      </c>
      <c r="S12" s="43"/>
      <c r="T12" s="37">
        <f>LOOKUP(9.99999999999999E+307,T:T)</f>
        <v>0</v>
      </c>
      <c r="U12" s="43"/>
      <c r="V12" s="37">
        <f>LOOKUP(9.99999999999999E+307,V:V)</f>
        <v>0</v>
      </c>
      <c r="W12" s="43"/>
      <c r="X12" s="37">
        <f>LOOKUP(9.99999999999999E+307,X:X)</f>
        <v>0</v>
      </c>
      <c r="Y12" s="43"/>
      <c r="Z12" s="37">
        <f>LOOKUP(9.99999999999999E+307,Z:Z)</f>
        <v>0</v>
      </c>
      <c r="AA12" s="43"/>
      <c r="AB12" s="37">
        <f>LOOKUP(9.99999999999999E+307,AB:AB)</f>
        <v>0</v>
      </c>
    </row>
    <row r="13" spans="1:28" ht="38.25" x14ac:dyDescent="0.2">
      <c r="A13" s="26">
        <v>44197</v>
      </c>
      <c r="B13" s="7" t="s">
        <v>12</v>
      </c>
      <c r="C13" s="7" t="s">
        <v>13</v>
      </c>
      <c r="D13" s="8"/>
      <c r="E13" s="63"/>
      <c r="F13" s="10">
        <v>0</v>
      </c>
      <c r="G13" s="63"/>
      <c r="H13" s="9">
        <v>0</v>
      </c>
      <c r="I13" s="63"/>
      <c r="J13" s="9">
        <v>0</v>
      </c>
      <c r="K13" s="69"/>
      <c r="L13" s="29">
        <v>0</v>
      </c>
      <c r="M13" s="69"/>
      <c r="N13" s="10">
        <v>0</v>
      </c>
      <c r="O13" s="69"/>
      <c r="P13" s="10">
        <v>0</v>
      </c>
      <c r="Q13" s="69"/>
      <c r="R13" s="10">
        <v>0</v>
      </c>
      <c r="S13" s="69"/>
      <c r="T13" s="10">
        <v>0</v>
      </c>
      <c r="U13" s="69"/>
      <c r="V13" s="10">
        <v>0</v>
      </c>
      <c r="W13" s="69"/>
      <c r="X13" s="10">
        <v>0</v>
      </c>
      <c r="Y13" s="69"/>
      <c r="Z13" s="10">
        <v>0</v>
      </c>
      <c r="AA13" s="69"/>
      <c r="AB13" s="10">
        <v>0</v>
      </c>
    </row>
    <row r="14" spans="1:28"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c r="Q14" s="14"/>
      <c r="R14" s="64">
        <f>R13+Q14</f>
        <v>0</v>
      </c>
      <c r="S14" s="14"/>
      <c r="T14" s="64">
        <f>T13+S14</f>
        <v>0</v>
      </c>
      <c r="U14" s="14"/>
      <c r="V14" s="64">
        <f>V13+U14</f>
        <v>0</v>
      </c>
      <c r="W14" s="14"/>
      <c r="X14" s="64">
        <f>X13+W14</f>
        <v>0</v>
      </c>
      <c r="Y14" s="14"/>
      <c r="Z14" s="64">
        <f>Z13+Y14</f>
        <v>0</v>
      </c>
      <c r="AA14" s="14"/>
      <c r="AB14" s="64">
        <f>AB13+AA14</f>
        <v>0</v>
      </c>
    </row>
    <row r="15" spans="1:28"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c r="Q15" s="19"/>
      <c r="R15" s="64">
        <f t="shared" ref="R15:R18" si="6">R14+Q15</f>
        <v>0</v>
      </c>
      <c r="S15" s="19"/>
      <c r="T15" s="64">
        <f t="shared" ref="T15:T18" si="7">T14+S15</f>
        <v>0</v>
      </c>
      <c r="U15" s="19"/>
      <c r="V15" s="64">
        <f t="shared" ref="V15:V18" si="8">V14+U15</f>
        <v>0</v>
      </c>
      <c r="W15" s="19"/>
      <c r="X15" s="64">
        <f t="shared" ref="X15:X18" si="9">X14+W15</f>
        <v>0</v>
      </c>
      <c r="Y15" s="19"/>
      <c r="Z15" s="64">
        <f t="shared" ref="Z15:Z18" si="10">Z14+Y15</f>
        <v>0</v>
      </c>
      <c r="AA15" s="19"/>
      <c r="AB15" s="64">
        <f t="shared" ref="AB15:AB18" si="11">AB14+AA15</f>
        <v>0</v>
      </c>
    </row>
    <row r="16" spans="1:28"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c r="Q16" s="18"/>
      <c r="R16" s="64">
        <f t="shared" si="6"/>
        <v>0</v>
      </c>
      <c r="S16" s="18"/>
      <c r="T16" s="64">
        <f t="shared" si="7"/>
        <v>0</v>
      </c>
      <c r="U16" s="18"/>
      <c r="V16" s="64">
        <f t="shared" si="8"/>
        <v>0</v>
      </c>
      <c r="W16" s="18"/>
      <c r="X16" s="64">
        <f t="shared" si="9"/>
        <v>0</v>
      </c>
      <c r="Y16" s="18"/>
      <c r="Z16" s="64">
        <f t="shared" si="10"/>
        <v>0</v>
      </c>
      <c r="AA16" s="18"/>
      <c r="AB16" s="64">
        <f t="shared" si="11"/>
        <v>0</v>
      </c>
    </row>
    <row r="17" spans="1:28"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c r="Q17" s="18"/>
      <c r="R17" s="64">
        <f t="shared" si="6"/>
        <v>0</v>
      </c>
      <c r="S17" s="18"/>
      <c r="T17" s="64">
        <f t="shared" si="7"/>
        <v>0</v>
      </c>
      <c r="U17" s="18"/>
      <c r="V17" s="64">
        <f t="shared" si="8"/>
        <v>0</v>
      </c>
      <c r="W17" s="18"/>
      <c r="X17" s="64">
        <f t="shared" si="9"/>
        <v>0</v>
      </c>
      <c r="Y17" s="18"/>
      <c r="Z17" s="64">
        <f t="shared" si="10"/>
        <v>0</v>
      </c>
      <c r="AA17" s="18"/>
      <c r="AB17" s="64">
        <f t="shared" si="11"/>
        <v>0</v>
      </c>
    </row>
    <row r="18" spans="1:28"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c r="Q18" s="18"/>
      <c r="R18" s="64">
        <f t="shared" si="6"/>
        <v>0</v>
      </c>
      <c r="S18" s="18"/>
      <c r="T18" s="64">
        <f t="shared" si="7"/>
        <v>0</v>
      </c>
      <c r="U18" s="18"/>
      <c r="V18" s="64">
        <f t="shared" si="8"/>
        <v>0</v>
      </c>
      <c r="W18" s="18"/>
      <c r="X18" s="64">
        <f t="shared" si="9"/>
        <v>0</v>
      </c>
      <c r="Y18" s="18"/>
      <c r="Z18" s="64">
        <f t="shared" si="10"/>
        <v>0</v>
      </c>
      <c r="AA18" s="18"/>
      <c r="AB18" s="64">
        <f t="shared" si="11"/>
        <v>0</v>
      </c>
    </row>
    <row r="19" spans="1:28"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c r="Q19" s="19"/>
      <c r="R19" s="64">
        <f>R18+Q19</f>
        <v>0</v>
      </c>
      <c r="S19" s="19"/>
      <c r="T19" s="64">
        <f>T18+S19</f>
        <v>0</v>
      </c>
      <c r="U19" s="19"/>
      <c r="V19" s="64">
        <f>V18+U19</f>
        <v>0</v>
      </c>
      <c r="W19" s="19"/>
      <c r="X19" s="64">
        <f>X18+W19</f>
        <v>0</v>
      </c>
      <c r="Y19" s="19"/>
      <c r="Z19" s="64">
        <f>Z18+Y19</f>
        <v>0</v>
      </c>
      <c r="AA19" s="19"/>
      <c r="AB19" s="64">
        <f>AB18+AA19</f>
        <v>0</v>
      </c>
    </row>
    <row r="20" spans="1:28" x14ac:dyDescent="0.2">
      <c r="A20" s="28"/>
      <c r="B20" s="15"/>
      <c r="C20" s="15"/>
      <c r="D20" s="20"/>
      <c r="E20" s="18"/>
      <c r="F20" s="64">
        <f t="shared" si="0"/>
        <v>0</v>
      </c>
      <c r="G20" s="19"/>
      <c r="H20" s="67">
        <f t="shared" si="1"/>
        <v>0</v>
      </c>
      <c r="I20" s="19"/>
      <c r="J20" s="67">
        <f t="shared" si="2"/>
        <v>0</v>
      </c>
      <c r="K20" s="31"/>
      <c r="L20" s="64">
        <f t="shared" si="3"/>
        <v>0</v>
      </c>
      <c r="M20" s="19"/>
      <c r="N20" s="64">
        <f t="shared" ref="N20:N21" si="12">N19+M20</f>
        <v>0</v>
      </c>
      <c r="O20" s="19"/>
      <c r="P20" s="64">
        <f t="shared" ref="P20:P23" si="13">P19+O20</f>
        <v>0</v>
      </c>
      <c r="Q20" s="19"/>
      <c r="R20" s="64">
        <f t="shared" ref="R20:R23" si="14">R19+Q20</f>
        <v>0</v>
      </c>
      <c r="S20" s="19"/>
      <c r="T20" s="64">
        <f t="shared" ref="T20:T23" si="15">T19+S20</f>
        <v>0</v>
      </c>
      <c r="U20" s="19"/>
      <c r="V20" s="64">
        <f t="shared" ref="V20:V23" si="16">V19+U20</f>
        <v>0</v>
      </c>
      <c r="W20" s="19"/>
      <c r="X20" s="64">
        <f t="shared" ref="X20:X23" si="17">X19+W20</f>
        <v>0</v>
      </c>
      <c r="Y20" s="19"/>
      <c r="Z20" s="64">
        <f t="shared" ref="Z20:Z23" si="18">Z19+Y20</f>
        <v>0</v>
      </c>
      <c r="AA20" s="19"/>
      <c r="AB20" s="64">
        <f t="shared" ref="AB20:AB23" si="19">AB19+AA20</f>
        <v>0</v>
      </c>
    </row>
    <row r="21" spans="1:28" s="4" customFormat="1" x14ac:dyDescent="0.2">
      <c r="A21" s="39"/>
      <c r="B21" s="40"/>
      <c r="C21" s="41"/>
      <c r="D21" s="42"/>
      <c r="E21" s="31"/>
      <c r="F21" s="64">
        <f t="shared" si="0"/>
        <v>0</v>
      </c>
      <c r="G21" s="31"/>
      <c r="H21" s="68">
        <f>H20+G21</f>
        <v>0</v>
      </c>
      <c r="I21" s="31"/>
      <c r="J21" s="67">
        <f t="shared" si="2"/>
        <v>0</v>
      </c>
      <c r="K21" s="31"/>
      <c r="L21" s="64">
        <f t="shared" si="3"/>
        <v>0</v>
      </c>
      <c r="M21" s="31"/>
      <c r="N21" s="64">
        <f t="shared" si="12"/>
        <v>0</v>
      </c>
      <c r="O21" s="31"/>
      <c r="P21" s="64">
        <f t="shared" si="13"/>
        <v>0</v>
      </c>
      <c r="Q21" s="31"/>
      <c r="R21" s="64">
        <f t="shared" si="14"/>
        <v>0</v>
      </c>
      <c r="S21" s="31"/>
      <c r="T21" s="64">
        <f t="shared" si="15"/>
        <v>0</v>
      </c>
      <c r="U21" s="31"/>
      <c r="V21" s="64">
        <f t="shared" si="16"/>
        <v>0</v>
      </c>
      <c r="W21" s="31"/>
      <c r="X21" s="64">
        <f t="shared" si="17"/>
        <v>0</v>
      </c>
      <c r="Y21" s="31"/>
      <c r="Z21" s="64">
        <f t="shared" si="18"/>
        <v>0</v>
      </c>
      <c r="AA21" s="31"/>
      <c r="AB21" s="64">
        <f t="shared" si="19"/>
        <v>0</v>
      </c>
    </row>
    <row r="22" spans="1:28"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13"/>
        <v>0</v>
      </c>
      <c r="Q22" s="19"/>
      <c r="R22" s="64">
        <f t="shared" si="14"/>
        <v>0</v>
      </c>
      <c r="S22" s="19"/>
      <c r="T22" s="64">
        <f t="shared" si="15"/>
        <v>0</v>
      </c>
      <c r="U22" s="19"/>
      <c r="V22" s="64">
        <f t="shared" si="16"/>
        <v>0</v>
      </c>
      <c r="W22" s="19"/>
      <c r="X22" s="64">
        <f t="shared" si="17"/>
        <v>0</v>
      </c>
      <c r="Y22" s="19"/>
      <c r="Z22" s="64">
        <f t="shared" si="18"/>
        <v>0</v>
      </c>
      <c r="AA22" s="19"/>
      <c r="AB22" s="64">
        <f t="shared" si="19"/>
        <v>0</v>
      </c>
    </row>
    <row r="23" spans="1:28"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13"/>
        <v>0</v>
      </c>
      <c r="Q23" s="19"/>
      <c r="R23" s="64">
        <f t="shared" si="14"/>
        <v>0</v>
      </c>
      <c r="S23" s="19"/>
      <c r="T23" s="64">
        <f t="shared" si="15"/>
        <v>0</v>
      </c>
      <c r="U23" s="19"/>
      <c r="V23" s="64">
        <f t="shared" si="16"/>
        <v>0</v>
      </c>
      <c r="W23" s="19"/>
      <c r="X23" s="64">
        <f t="shared" si="17"/>
        <v>0</v>
      </c>
      <c r="Y23" s="19"/>
      <c r="Z23" s="64">
        <f t="shared" si="18"/>
        <v>0</v>
      </c>
      <c r="AA23" s="19"/>
      <c r="AB23" s="64">
        <f t="shared" si="19"/>
        <v>0</v>
      </c>
    </row>
  </sheetData>
  <mergeCells count="41">
    <mergeCell ref="G9:H9"/>
    <mergeCell ref="I9:J9"/>
    <mergeCell ref="G8:H8"/>
    <mergeCell ref="I8:J8"/>
    <mergeCell ref="K8:L8"/>
    <mergeCell ref="M8:N8"/>
    <mergeCell ref="O8:P8"/>
    <mergeCell ref="A7:A11"/>
    <mergeCell ref="B7:B11"/>
    <mergeCell ref="C7:C11"/>
    <mergeCell ref="D7:D11"/>
    <mergeCell ref="E8:F8"/>
    <mergeCell ref="E9:F9"/>
    <mergeCell ref="E10:F10"/>
    <mergeCell ref="G10:H10"/>
    <mergeCell ref="I10:J10"/>
    <mergeCell ref="K10:L10"/>
    <mergeCell ref="M10:N10"/>
    <mergeCell ref="S8:T8"/>
    <mergeCell ref="S9:T9"/>
    <mergeCell ref="S10:T10"/>
    <mergeCell ref="K9:L9"/>
    <mergeCell ref="M9:N9"/>
    <mergeCell ref="O9:P9"/>
    <mergeCell ref="O10:P10"/>
    <mergeCell ref="E7:AB7"/>
    <mergeCell ref="Y8:Z8"/>
    <mergeCell ref="Y9:Z9"/>
    <mergeCell ref="Y10:Z10"/>
    <mergeCell ref="AA8:AB8"/>
    <mergeCell ref="AA9:AB9"/>
    <mergeCell ref="AA10:AB10"/>
    <mergeCell ref="U8:V8"/>
    <mergeCell ref="U9:V9"/>
    <mergeCell ref="U10:V10"/>
    <mergeCell ref="W8:X8"/>
    <mergeCell ref="W9:X9"/>
    <mergeCell ref="W10:X10"/>
    <mergeCell ref="Q8:R8"/>
    <mergeCell ref="Q9:R9"/>
    <mergeCell ref="Q10:R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5CC4F4DA0909034396EEAACB40BD176D" ma:contentTypeVersion="9" ma:contentTypeDescription="Luo uusi asiakirja." ma:contentTypeScope="" ma:versionID="c98f955c4405bcf85d2c538df89ade5f">
  <xsd:schema xmlns:xsd="http://www.w3.org/2001/XMLSchema" xmlns:xs="http://www.w3.org/2001/XMLSchema" xmlns:p="http://schemas.microsoft.com/office/2006/metadata/properties" xmlns:ns2="be1f079f-8976-40b1-8878-10dcf815ba06" targetNamespace="http://schemas.microsoft.com/office/2006/metadata/properties" ma:root="true" ma:fieldsID="d5b2ad5123842baa9301c8d1e7250163" ns2:_="">
    <xsd:import namespace="be1f079f-8976-40b1-8878-10dcf815ba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f079f-8976-40b1-8878-10dcf815b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10E8B-FBB5-4B33-AAC1-0422E024CC79}">
  <ds:schemaRefs>
    <ds:schemaRef ds:uri="http://schemas.microsoft.com/sharepoint/v3/contenttype/forms"/>
  </ds:schemaRefs>
</ds:datastoreItem>
</file>

<file path=customXml/itemProps2.xml><?xml version="1.0" encoding="utf-8"?>
<ds:datastoreItem xmlns:ds="http://schemas.openxmlformats.org/officeDocument/2006/customXml" ds:itemID="{4E12658C-B389-434D-9C37-33982EF65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f079f-8976-40b1-8878-10dcf815b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E6A7AC-2243-4962-A38F-65094D053302}">
  <ds:schemaRefs>
    <ds:schemaRef ds:uri="http://schemas.microsoft.com/office/infopath/2007/PartnerControls"/>
    <ds:schemaRef ds:uri="http://purl.org/dc/elements/1.1/"/>
    <ds:schemaRef ds:uri="http://schemas.openxmlformats.org/package/2006/metadata/core-properties"/>
    <ds:schemaRef ds:uri="be1f079f-8976-40b1-8878-10dcf815ba06"/>
    <ds:schemaRef ds:uri="http://www.w3.org/XML/1998/namespace"/>
    <ds:schemaRef ds:uri="http://schemas.microsoft.com/office/2006/metadata/properties"/>
    <ds:schemaRef ds:uri="http://schemas.microsoft.com/office/2006/documentManagement/typ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2</vt:i4>
      </vt:variant>
    </vt:vector>
  </HeadingPairs>
  <TitlesOfParts>
    <vt:vector size="14" baseType="lpstr">
      <vt:lpstr>Ohje</vt:lpstr>
      <vt:lpstr>Yhteenveto</vt:lpstr>
      <vt:lpstr>Viljat</vt:lpstr>
      <vt:lpstr>Palkokasvit</vt:lpstr>
      <vt:lpstr>Öljykasvit</vt:lpstr>
      <vt:lpstr>Piensiemenet</vt:lpstr>
      <vt:lpstr>Paalit</vt:lpstr>
      <vt:lpstr>Lannoitteet</vt:lpstr>
      <vt:lpstr>Muut</vt:lpstr>
      <vt:lpstr>Omat varastot</vt:lpstr>
      <vt:lpstr>Ulkopuoliset varastot</vt:lpstr>
      <vt:lpstr>Varaston arvo</vt:lpstr>
      <vt:lpstr>'Varaston arvo'!Tulostusalue</vt:lpstr>
      <vt:lpstr>Yhteenveto!Tulostusalue</vt:lpstr>
    </vt:vector>
  </TitlesOfParts>
  <Company>KTTKSTO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TUOMI ANNE</dc:creator>
  <cp:lastModifiedBy>Alma Lehti</cp:lastModifiedBy>
  <cp:lastPrinted>2016-08-28T23:21:08Z</cp:lastPrinted>
  <dcterms:created xsi:type="dcterms:W3CDTF">2005-03-07T06:33:15Z</dcterms:created>
  <dcterms:modified xsi:type="dcterms:W3CDTF">2021-04-19T07:47:48Z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0x0101005CC4F4DA0909034396EEAACB40BD176D</vt:lpwstr>
  </property>
</Properties>
</file>